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88" yWindow="65488" windowWidth="8688" windowHeight="5616" activeTab="0"/>
  </bookViews>
  <sheets>
    <sheet name="ΕΡΕΔΟΛΟΤ" sheetId="1" r:id="rId1"/>
    <sheet name="Κλαδική Διάρθρωση (21-88Κλάδοι)" sheetId="2" r:id="rId2"/>
    <sheet name="ΤΧΔ" sheetId="3" r:id="rId3"/>
  </sheets>
  <definedNames/>
  <calcPr fullCalcOnLoad="1"/>
</workbook>
</file>

<file path=xl/sharedStrings.xml><?xml version="1.0" encoding="utf-8"?>
<sst xmlns="http://schemas.openxmlformats.org/spreadsheetml/2006/main" count="283" uniqueCount="257">
  <si>
    <t>Άγνωστη Δραστηριότητα</t>
  </si>
  <si>
    <t>00</t>
  </si>
  <si>
    <t>Α</t>
  </si>
  <si>
    <t>Β</t>
  </si>
  <si>
    <t>Γ</t>
  </si>
  <si>
    <t>Δ</t>
  </si>
  <si>
    <t>Ε</t>
  </si>
  <si>
    <t>ΣΤ</t>
  </si>
  <si>
    <t>Ζ</t>
  </si>
  <si>
    <t>Η</t>
  </si>
  <si>
    <t>Θ</t>
  </si>
  <si>
    <t>Ι</t>
  </si>
  <si>
    <t>Κ</t>
  </si>
  <si>
    <t>Λ</t>
  </si>
  <si>
    <t>Μ</t>
  </si>
  <si>
    <t>Ν</t>
  </si>
  <si>
    <t>Ξ</t>
  </si>
  <si>
    <t>Ο</t>
  </si>
  <si>
    <t>Π</t>
  </si>
  <si>
    <t>Ρ</t>
  </si>
  <si>
    <t>Σ</t>
  </si>
  <si>
    <t>Υ</t>
  </si>
  <si>
    <t>Δραστηριότητες ετερόδικων οργανισμών και φορέων</t>
  </si>
  <si>
    <t>99</t>
  </si>
  <si>
    <t>ΔΡΑΣΤΗΡΙΟΤΗΤΕΣ  ΕΤΕΡΟΔΙΚΩΝ ΟΡΓΑΝΙΣΜΩΝ ΚΑΙ ΦΟΡΕΩΝ</t>
  </si>
  <si>
    <t>Μη διαφοροποιημένες δραστηριότητες ιδιωτικών νοικοκυριών, που αφορούν την παραγωγή αγαθών-και υπηρεσιών-για ίδια χρήση</t>
  </si>
  <si>
    <t>98</t>
  </si>
  <si>
    <t>Δραστηριότητες νοικοκυριών ως εργοδοτών οικιακού προσωπικού</t>
  </si>
  <si>
    <t>97</t>
  </si>
  <si>
    <t>Άλλες δραστηριότητες παροχής προσωπικών υπηρεσιών</t>
  </si>
  <si>
    <t>96</t>
  </si>
  <si>
    <t>Επισκευή ηλεκτρονικών υπολογιστών και ειδών ατομικής ή οικιακής χρήσης</t>
  </si>
  <si>
    <t>95</t>
  </si>
  <si>
    <t>Δραστηριότητες οργανώσεων</t>
  </si>
  <si>
    <t>94</t>
  </si>
  <si>
    <t>ΑΛΛΕΣ ΔΡΑΣΤΗΡΙΟΤΗΤΕΣ ΠΑΡΟΧΗΣ ΥΠΗΡΕΣΙΩΝ</t>
  </si>
  <si>
    <t>Αθλητικές δραστηριότητες και δραστηριότητες διασκέδασης και ψυχαγωγίας</t>
  </si>
  <si>
    <t>93</t>
  </si>
  <si>
    <t>Τυχερά παιχνίδια και στοιχήματα</t>
  </si>
  <si>
    <t>92</t>
  </si>
  <si>
    <t>Δραστηριότητες βιβλιοθηκών, αρχειοφυλακείων, μουσείων, και λοιπές πολιτιστικές δραστηριότητες</t>
  </si>
  <si>
    <t>91</t>
  </si>
  <si>
    <t>Δημιουργικές δραστηριότητες, τέχνες και διασκέδαση</t>
  </si>
  <si>
    <t>90</t>
  </si>
  <si>
    <t>ΤΕΧΝΕΣ,  ΔΙΑΣΚΕΔΑΣΗ  ΚΑΙ  ΨΥΧΑΓΩΓΙΑ</t>
  </si>
  <si>
    <t>Δραστηριότητες κοινωνικής μέριμνας χωρίς παροχή καταλύματος</t>
  </si>
  <si>
    <t>88</t>
  </si>
  <si>
    <t>87</t>
  </si>
  <si>
    <t>Δραστηριότητες ανθρώπινης υγείας</t>
  </si>
  <si>
    <t>86</t>
  </si>
  <si>
    <t>ΔΡΑΣΤΗΡΙΟΤΗΤΕΣ ΣΧΕΤΙΚΕΣ ΜΕ ΤΗΝ ΑΝΘΡΩΠΙΝΗ ΥΓΕΙΑ ΚΑΙ ΤΗΝ ΚΟΙΝΩΝΙΚΗ ΜΕΡΙΜΝΑ</t>
  </si>
  <si>
    <t>Εκπαίδευση</t>
  </si>
  <si>
    <t>85</t>
  </si>
  <si>
    <t>ΕΚΠΑΙΔΕΥΣΗ</t>
  </si>
  <si>
    <t>Δημόσια διοίκηση και άμυνα, υποχρεωτική κοινωνική ασφάλιση</t>
  </si>
  <si>
    <t>84</t>
  </si>
  <si>
    <t>ΔΗΜΟΣΙΑ ΔΙΟΙΚΗΣΗ ΚΑΙ ΑΜΥΝΑ, ΥΠΟΧΡΕΩΤΙΚΗ ΚΟΙΝΩΝΙΚΗ ΑΣΦΑΛΙΣΗ</t>
  </si>
  <si>
    <t>Διοικητικές δραστηριότητες γραφείου, γραμματειακή υποστήριξη και άλλες δραστηριότητες παροχής υποστήριξης προς τις επιχειρήσεις</t>
  </si>
  <si>
    <t>82</t>
  </si>
  <si>
    <t>Δραστηριότητες παροχής υπηρεσιών σε κτίρια και εξωτερικούς χώρους</t>
  </si>
  <si>
    <t>81</t>
  </si>
  <si>
    <t>Δραστηριότητες παροχής προστασίας και έρευνας</t>
  </si>
  <si>
    <t>80</t>
  </si>
  <si>
    <t>Δραστηριότητες ταξιδιωτικών πρακτορείων, γραφείων οργανωμένων ταξιδιών και άλλων υπηρεσιών κρατήσεων και συναφείς δραστηριότητες</t>
  </si>
  <si>
    <t>79</t>
  </si>
  <si>
    <t>Δραστηριότητες απασχόλησης</t>
  </si>
  <si>
    <t>78</t>
  </si>
  <si>
    <t>Δραστηριότητες ενοικίασης και εκμίσθωσης</t>
  </si>
  <si>
    <t>77</t>
  </si>
  <si>
    <t>ΔΙΟΙΚΗΤΙΚΕΣ ΚΑΙ ΥΠΟΣΤΗΡΙΚΤΙΚΕΣ ΔΡΑΣΤΗΡΙΟΤΗΤΕΣ</t>
  </si>
  <si>
    <t>Κτηνιατρικές δραστηριότητες</t>
  </si>
  <si>
    <t>75</t>
  </si>
  <si>
    <t>Άλλες επαγγελματικές, επιστημονικές και τεχνικές δραστηριότητες</t>
  </si>
  <si>
    <t>74</t>
  </si>
  <si>
    <t>Διαφήμιση και έρευνα αγοράς</t>
  </si>
  <si>
    <t>73</t>
  </si>
  <si>
    <t>Επιστημονική έρευνα και ανάπτυξη</t>
  </si>
  <si>
    <t>72</t>
  </si>
  <si>
    <t>Αρχιτεκτονικές δραστηριότητες και δραστηριότητες μηχανικών, τεχνικές δοκιμές και αναλύσεις</t>
  </si>
  <si>
    <t>71</t>
  </si>
  <si>
    <t>Δραστηριότητες κεντρικών γραφείων· δραστηριότητες παροχής συμβουλών διαχείρισης</t>
  </si>
  <si>
    <t>70</t>
  </si>
  <si>
    <t>Νομικές και λογιστικές δραστηριότητες</t>
  </si>
  <si>
    <t>69</t>
  </si>
  <si>
    <t>ΕΠΑΓΓΕΛΜΑΤΙΚΕΣ, ΕΠΙΣΤΗΜΟΝΙΚΕΣ  ΚΑΙ  ΤΕΧΝΙΚΕΣ  ΔΡΑΣΤΗΡΙΟΤΗΤΕΣ</t>
  </si>
  <si>
    <t>Διαχείριση ακίνητης περιουσίας</t>
  </si>
  <si>
    <t>68</t>
  </si>
  <si>
    <t>ΔΙΑΧΕΙΡΙΣΗ ΑΚΙΝΗΤΗΣ ΠΕΡΙΟΥΣΙΑΣ</t>
  </si>
  <si>
    <t>Δραστηριότητες συναφείς προς τις χρηματοπιστωτικές υπηρεσίες και τις ασφαλιστικές δραστηριότητες</t>
  </si>
  <si>
    <t>66</t>
  </si>
  <si>
    <t>Ασφαλιστικά, αντασφαλιστικά και συνταξιοδοτικά ταμεία, εκτός από την υποχρεωτική κοινωνική ασφάλιση</t>
  </si>
  <si>
    <t>65</t>
  </si>
  <si>
    <t>Δραστηριότητες χρηματοπιστωτικών υπηρεσιών, με εξαίρεση τις ασφαλιστικές δραστηριότητες και τα συνταξιοδοτικά ταμεία</t>
  </si>
  <si>
    <t>64</t>
  </si>
  <si>
    <t>ΧΡΗΜΑΤΟΠΙΣΤΩΤΙΚΕΣ ΚΑΙ ΑΣΦΑΛΙΣΤΙΚΕΣ ΔΡΑΣΤΗΡΙΟΤΗΤΕΣ</t>
  </si>
  <si>
    <t>Δραστηριότητες υπηρεσιών πληροφορίας</t>
  </si>
  <si>
    <t>63</t>
  </si>
  <si>
    <t>Δραστηριότητες προγραμματισμού ηλεκτρονικών υπολογιστών, παροχής συμβουλών και συναφείς δραστηριότητες</t>
  </si>
  <si>
    <t>62</t>
  </si>
  <si>
    <t>Τηλεπικοινωνίες</t>
  </si>
  <si>
    <t>61</t>
  </si>
  <si>
    <t>Δραστηριότητες προγραμματισμού και ραδιοτηλεοπτικών εκπομπών</t>
  </si>
  <si>
    <t>60</t>
  </si>
  <si>
    <t>Παραγωγή κινηματογραφικών ταινιών, βίντεο και τηλεοπτικών προγραμμάτων, ηχογραφήσεις και μουσικές εκδόσεις</t>
  </si>
  <si>
    <t>59</t>
  </si>
  <si>
    <t>Εκδοτικές δραστηριότητες</t>
  </si>
  <si>
    <t>58</t>
  </si>
  <si>
    <t>ΕΝΗΜΕΡΩΣΗ ΚΑΙ ΕΠΙΚΟΙΝΩΝΙΑ</t>
  </si>
  <si>
    <t>Δραστηριότητες υπηρεσιών εστίασης</t>
  </si>
  <si>
    <t>56</t>
  </si>
  <si>
    <t>Καταλύματα</t>
  </si>
  <si>
    <t>55</t>
  </si>
  <si>
    <t>ΔΡΑΣΤΗΡΙΟΤΗΤΕΣ ΥΠΗΡΕΣΙΩΝ ΠΑΡΟΧΗΣ ΚΑΤΑΛΥΜΑΤΟΣ ΚΑΙ ΥΠΗΡΕΣΙΩΝ ΕΣΤΙΑΣΗΣ</t>
  </si>
  <si>
    <t>Ταχυδρομικές και ταχυμεταφορικές δραστηριότητες</t>
  </si>
  <si>
    <t>53</t>
  </si>
  <si>
    <t>Αποθήκευση και υποστηρικτικές προς τη μεταφορά δραστηριότητες</t>
  </si>
  <si>
    <t>52</t>
  </si>
  <si>
    <t>Αεροπορικές μεταφορές</t>
  </si>
  <si>
    <t>51</t>
  </si>
  <si>
    <t>Πλωτές μεταφορές</t>
  </si>
  <si>
    <t>50</t>
  </si>
  <si>
    <t>Χερσαίες μεταφορές και μεταφορές μέσω αγωγών</t>
  </si>
  <si>
    <t>49</t>
  </si>
  <si>
    <t>ΜΕΤΑΦΟΡΑ ΚΑΙ ΑΠΟΘΗΚΕΥΣΗ</t>
  </si>
  <si>
    <t>Λιανικό εμπόριο, εκτός από το εμπόριο μηχανοκίνητων οχημάτων και  μοτοσυκλετών</t>
  </si>
  <si>
    <t>47</t>
  </si>
  <si>
    <t>Χονδρικό εμπόριο, εκτός από το εμπόριο μηχανοκινήτων οχημάτων και  μοτοσικλετών</t>
  </si>
  <si>
    <t>46</t>
  </si>
  <si>
    <t>Χονδρικό και λιανικό εμπόριο, επισκευή μηχανοκίνητων οχημάτων και μοτοσIκλετών</t>
  </si>
  <si>
    <t>45</t>
  </si>
  <si>
    <t>ΧΟΝΔΡΙΚΟ  ΚΑΙ  ΛΙΑΝΙΚΟ  ΕΜΠΟΡΙΟ, ΕΠΙΣΚΕΥΗ ΜΗΧΑΝΟΚΙΝΗΤΩΝ  ΟΧΗΜΑΤΩΝ  ΚΑΙ  ΜΟΤΟΣΙΚΛΕΤΩΝ</t>
  </si>
  <si>
    <t>Εξειδικευμένες κατασκευαστικές δραστηριότητες</t>
  </si>
  <si>
    <t>43</t>
  </si>
  <si>
    <t>Έργα πολιτικού μηχανικού</t>
  </si>
  <si>
    <t>42</t>
  </si>
  <si>
    <t>Κατασκευές κτιρίων</t>
  </si>
  <si>
    <t>41</t>
  </si>
  <si>
    <t>ΚΑΤΑΣΚΕΥΕΣ</t>
  </si>
  <si>
    <t>Δραστηριότητες εξυγίανσης και άλλες υπηρεσίες για τη διαχείριση αποβλήτων</t>
  </si>
  <si>
    <t>39</t>
  </si>
  <si>
    <t>Συλλογή, επεξεργασία και διάθεση αποβλήτων, ανάκτηση υλικών</t>
  </si>
  <si>
    <t>38</t>
  </si>
  <si>
    <t>Επεξεργασία λυμάτων</t>
  </si>
  <si>
    <t>37</t>
  </si>
  <si>
    <t>Συλλογή, επεξεργασία και παροχή νερού</t>
  </si>
  <si>
    <t>36</t>
  </si>
  <si>
    <t>ΠΑΡΟΧΗ ΝΕΡΟΥ, ΕΠΕΞΕΡΓΑΣΙΑ ΛΥΜΑΤΩΝ, ΔΙΑΧΕΙΡΙΣΗ ΑΠΟΒΛΗΤΩΝ ΚΑΙ ΔΡΑΣΤΗΡΙΟΤΗΤΕΣ ΕΞΥΓΙΑΝΣΗΣ</t>
  </si>
  <si>
    <t>Παροχή ηλεκτρικού ρεύματος, φυσικού αερίου, ατμού και κλιματισμού</t>
  </si>
  <si>
    <t>35</t>
  </si>
  <si>
    <t>ΠΑΡΟΧΗ ΗΛΕΚΤΡΙΚΟΥ ΡΕΥΜΑΤΟΣ, ΦΥΣΙΚΟΥ ΑΕΡΙΟΥ, ΑΤΜΟΥ ΚΑΙ ΚΛΙΜΑΤΙΣΜΟΥ</t>
  </si>
  <si>
    <t>Επισκευή και εγκατάσταση μηχανημάτων και εξοπλισμού</t>
  </si>
  <si>
    <t>33</t>
  </si>
  <si>
    <t>Άλλες μεταποιητικές δραστηριότητες</t>
  </si>
  <si>
    <t>32</t>
  </si>
  <si>
    <t>Κατασκευή επίπλων</t>
  </si>
  <si>
    <t>31</t>
  </si>
  <si>
    <t>Κατασκευή λοιπού εξοπλισμού μεταφορών</t>
  </si>
  <si>
    <t>30</t>
  </si>
  <si>
    <t>Κατασκευή μηχανοκίνητων οχημάτων, ρυμουλκούμενων και ημιρυμουλκούμενων οχημάτων</t>
  </si>
  <si>
    <t>29</t>
  </si>
  <si>
    <t>Κατασκευή μηχανημάτων και ειδών εξοπλισμού π.δ.κ.α.</t>
  </si>
  <si>
    <t>28</t>
  </si>
  <si>
    <t>Κατασκευή ηλεκτρολογικού εξοπλισμού</t>
  </si>
  <si>
    <t>27</t>
  </si>
  <si>
    <t>Κατασκευή ηλεκτρονικών υπολογιστών, ηλεκτρονικών και οπτικών προϊόντων</t>
  </si>
  <si>
    <t>26</t>
  </si>
  <si>
    <t>Κατασκευή μεταλλικών προϊόντων, με εξαίρεση τα μηχανήματα και τα είδη εξοπλισμού</t>
  </si>
  <si>
    <t>25</t>
  </si>
  <si>
    <t>Παραγωγή βασικών μετάλλων</t>
  </si>
  <si>
    <t>24</t>
  </si>
  <si>
    <t>Παραγωγή άλλων μη μεταλλικών ορυκτών προϊόντων</t>
  </si>
  <si>
    <t>23</t>
  </si>
  <si>
    <t>Κατασκευή προϊόντων από ελαστικό (καουτσούκ) και πλαστικές ύλες</t>
  </si>
  <si>
    <t>22</t>
  </si>
  <si>
    <t>Παραγωγή βασικών φαρμακευτικών προϊόντων και φαρμακευτικών  σκευασμάτων</t>
  </si>
  <si>
    <t>21</t>
  </si>
  <si>
    <t>Παραγωγή χημικών ουσιών και προϊόντων</t>
  </si>
  <si>
    <t>20</t>
  </si>
  <si>
    <t>Παραγωγή οπτάνθρακα και προϊόντων διύλισης πετρελαίου</t>
  </si>
  <si>
    <t>19</t>
  </si>
  <si>
    <t>Εκτυπώσεις και αναπαραγωγή προεγγεγραμμένων μέσων</t>
  </si>
  <si>
    <t>18</t>
  </si>
  <si>
    <t>Χαρτοποιία και κατασκευή χάρτινων προϊόντων</t>
  </si>
  <si>
    <t>17</t>
  </si>
  <si>
    <t>Βιομηχανία ξύλου και κατασκευή προϊόντων από ξύλο και φελλό, εκτός από έπιπλα κατασκευή  ειδών καλαθοποιίας και σπαρτοπλεκτικής</t>
  </si>
  <si>
    <t>16</t>
  </si>
  <si>
    <t>Βιομηχανία δέρματος και δερμάτινων ειδών</t>
  </si>
  <si>
    <t>15</t>
  </si>
  <si>
    <t>Κατασκευή ειδών ένδυσης</t>
  </si>
  <si>
    <t>14</t>
  </si>
  <si>
    <t>Παραγωγή κλωστοϋφαντουργικών υλών</t>
  </si>
  <si>
    <t>13</t>
  </si>
  <si>
    <t>Παραγωγή προϊόντων καπνού</t>
  </si>
  <si>
    <t>12</t>
  </si>
  <si>
    <t>Ποτοποιία</t>
  </si>
  <si>
    <t>11</t>
  </si>
  <si>
    <t>Βιομηχανία τροφίμων</t>
  </si>
  <si>
    <t>10</t>
  </si>
  <si>
    <t>ΜΕΤΑΠΟΙΗΣΗ</t>
  </si>
  <si>
    <t>Υποστηρικτικές δραστηριότητες εξόρυξης</t>
  </si>
  <si>
    <t>09</t>
  </si>
  <si>
    <t>Λοιπά ορυχεία και λατομεία</t>
  </si>
  <si>
    <t>08</t>
  </si>
  <si>
    <t>Εξόρυξη μεταλλευμάτων</t>
  </si>
  <si>
    <t>07</t>
  </si>
  <si>
    <t>Άντληση αργού πετρελαίου και φυσικού αερίου</t>
  </si>
  <si>
    <t>06</t>
  </si>
  <si>
    <t>Εξόρυξη άνθρακα και λιγνίτη</t>
  </si>
  <si>
    <t>05</t>
  </si>
  <si>
    <t>ΟΡΥΧΕΙΑ ΚΑΙ ΛΑΤΟΜΕΙΑ</t>
  </si>
  <si>
    <t>Αλιεία και υδατοκαλλιέργεια</t>
  </si>
  <si>
    <t>03</t>
  </si>
  <si>
    <t>Δασοκομία και υλοτομία</t>
  </si>
  <si>
    <t>02</t>
  </si>
  <si>
    <t>Φυτική και ζωική παραγωγή, θήρα και συναφείς δραστηριότητες</t>
  </si>
  <si>
    <t>01</t>
  </si>
  <si>
    <t>ΓΕΩΡΓΙΑ, ΔΑΣΟΚΟΜΙΑ ΚΑΙ ΑΛΙΕΙΑ</t>
  </si>
  <si>
    <t>Τ</t>
  </si>
  <si>
    <r>
      <t xml:space="preserve">ΔΡΑΣΤΗΡΙΟΤΗΤΕΣ  ΝΟΙΚΟΚΥΡΙΩΝ  ΩΣ  ΕΡΓΟΔΟΤΩΝ </t>
    </r>
    <r>
      <rPr>
        <b/>
        <i/>
        <vertAlign val="superscript"/>
        <sz val="10"/>
        <rFont val="Arial"/>
        <family val="2"/>
      </rPr>
      <t>.</t>
    </r>
    <r>
      <rPr>
        <b/>
        <i/>
        <sz val="10"/>
        <rFont val="Arial"/>
        <family val="2"/>
      </rPr>
      <t xml:space="preserve"> ΜΗ      ΔΙΑΦΟΡΟΠΟΙΗΜΕΝΕΣ  ΔΡΑΣΤΗΡΙΟΤΗΤΕΣ ΝΟΙΚΟΚΥΡΙΩΝ,  ΠΟΥ ΑΦΟΡΟΥΝ ΤΗΝ ΠΑΡΑΓΩΓΗ  ΑΓΑΘΩΝ  - ΚΑΙ  ΥΠΗΡΕΣΙΩΝ -  ΓΙΑ  ΙΔΙΑ       ΧΡΗΣΗ</t>
    </r>
  </si>
  <si>
    <t>Ε/Δ</t>
  </si>
  <si>
    <t>Ε/Δ = Έλλειψη Δραστηριότητας</t>
  </si>
  <si>
    <t>% Συμμετοχής Δήμου Χερσονήσου στην Περιφερειακή Ενότητα Ηρακλείου</t>
  </si>
  <si>
    <t>ΠΡΩΤΟΓΕΝΗΣ ΤΟΜΕΑΣ</t>
  </si>
  <si>
    <t>ΔΕΥΤΕΡΟΓΕΝΗΣ ΤΟΜΕΑΣ</t>
  </si>
  <si>
    <t>ΤΡΙΤΟΓΕΝΗΣ ΤΟΜΕΑΣ</t>
  </si>
  <si>
    <t>ΑΓΝΩΣΤΗ ΔΡΑΣΤΗΡΙΟΤΗΤΑ</t>
  </si>
  <si>
    <t xml:space="preserve"> </t>
  </si>
  <si>
    <t>Δραστηριότητες βοήθειας με παροχή καταλύματος</t>
  </si>
  <si>
    <t>Άγνωστη Δραστριότητα = δραστηριότητα η ταξινόμηση της οποίας δεν έχει οριστικοποιηθεί στα μητρώα του Εμπορικού-Βιομηχανικού Επιμελητηρίου Ηρακλείου</t>
  </si>
  <si>
    <t>Σύνολο Επιχειρήσεων *</t>
  </si>
  <si>
    <t>Επεξηγηματικές σημειώσεις</t>
  </si>
  <si>
    <t xml:space="preserve">ΣΥΝΟΛΟ ΕΠΙΧΕΙΡΗΣΕΩΝ_2012 </t>
  </si>
  <si>
    <t>* Προσωρινά στοιχεία (αφορούν αποκλειστικά σε επιχειρήσεις που υπάγονται στο Εμπορικό-Βιομηχανικό Επιμελητήριο Ηρακλείου, την Διεύθυνση Μεταφορών και Επικοινωνιών Περιφέρειας Κρήτης και αδειοδοτούνται από τον ΕΟΤ)</t>
  </si>
  <si>
    <r>
      <t xml:space="preserve">Επεξεργασία: </t>
    </r>
    <r>
      <rPr>
        <sz val="10"/>
        <rFont val="Arial"/>
        <family val="2"/>
      </rPr>
      <t>Εργαστήριο Ερευνών και Δορυφόρων Λογαριασμών Τουρισμού (ΕΡΕΔΟΛΟΤ)</t>
    </r>
  </si>
  <si>
    <r>
      <t xml:space="preserve">Πηγές : </t>
    </r>
    <r>
      <rPr>
        <sz val="10"/>
        <rFont val="Arial"/>
        <family val="2"/>
      </rPr>
      <t>Μητρώο Εμπορικού-Βιομηχανικού Επιμελητηρίου Ηρακλείου 2012, ΜητρώοΤουριστικών Επιχειρήσεων 2012 - ΕΟΤ, Διεύθυνση Μεταφορών και Επικοινωνιών Περιφέρειας Κρήτης</t>
    </r>
  </si>
  <si>
    <t xml:space="preserve">Αναφορά Τομέων/Κλάδων στην NACE Rev.2 </t>
  </si>
  <si>
    <t>Περιγραφή Δραστηριότητας - NACE Rev.2</t>
  </si>
  <si>
    <t>ΕΡΓΑΣΤΗΡΙΟ ΕΡΕΥΝΩΝ ΚΑΙ ΔΟΡΥΦΟΡΩΝ ΛΟΓΑΡΙΑΣΜΩΝ ΤΟΥΡΙΣΜΟΥ</t>
  </si>
  <si>
    <r>
      <t xml:space="preserve">Αριθμός Επιχειρήσεων </t>
    </r>
    <r>
      <rPr>
        <u val="single"/>
        <sz val="9"/>
        <rFont val="Arial"/>
        <family val="2"/>
      </rPr>
      <t>Περιφερειακής Ενότητας Ηρακλείου</t>
    </r>
    <r>
      <rPr>
        <sz val="9"/>
        <rFont val="Arial"/>
        <family val="2"/>
      </rPr>
      <t xml:space="preserve"> (μόνο </t>
    </r>
    <r>
      <rPr>
        <b/>
        <sz val="9"/>
        <rFont val="Arial"/>
        <family val="2"/>
      </rPr>
      <t>κύρια</t>
    </r>
    <r>
      <rPr>
        <sz val="9"/>
        <rFont val="Arial"/>
        <family val="2"/>
      </rPr>
      <t xml:space="preserve"> δραστηριότητα) </t>
    </r>
  </si>
  <si>
    <r>
      <t xml:space="preserve">Αριθμός Επιχειρήσεων </t>
    </r>
    <r>
      <rPr>
        <u val="single"/>
        <sz val="9"/>
        <rFont val="Arial"/>
        <family val="2"/>
      </rPr>
      <t xml:space="preserve">Δημου Χερσονήσου </t>
    </r>
    <r>
      <rPr>
        <sz val="9"/>
        <rFont val="Arial"/>
        <family val="2"/>
      </rPr>
      <t xml:space="preserve">(μόνο </t>
    </r>
    <r>
      <rPr>
        <b/>
        <sz val="9"/>
        <rFont val="Arial"/>
        <family val="2"/>
      </rPr>
      <t>κύρια</t>
    </r>
    <r>
      <rPr>
        <sz val="9"/>
        <rFont val="Arial"/>
        <family val="2"/>
      </rPr>
      <t xml:space="preserve"> δραστηριότητα</t>
    </r>
    <r>
      <rPr>
        <b/>
        <sz val="9"/>
        <rFont val="Arial"/>
        <family val="2"/>
      </rPr>
      <t xml:space="preserve">)  </t>
    </r>
  </si>
  <si>
    <t>Δ.Ε ΧΕΡΣ0ΝΉΣΟΥ</t>
  </si>
  <si>
    <t>Δ.Ε. ΜΑΛΊΩΝ</t>
  </si>
  <si>
    <t>Δ.Ε. ΓΟΥΒΏΝ</t>
  </si>
  <si>
    <t>ΣΥΝΟΛΟ ΔΗΜΟΥ</t>
  </si>
  <si>
    <t>% συμμετοχή</t>
  </si>
  <si>
    <t>ΤΟΥΡΙΣΤΙΚΑ ΧΑΡΑΚΤΗΡΙΣΤΙΚΕΣ ΔΡΑΣΤΗΡΙΟΤΗΤΕΣ</t>
  </si>
  <si>
    <r>
      <t xml:space="preserve">Πηγές : </t>
    </r>
    <r>
      <rPr>
        <sz val="8"/>
        <rFont val="Arial"/>
        <family val="2"/>
      </rPr>
      <t>Μητρώο Εμπορικού-Βιομηχανικού Επιμελητηρίου Ηρακλείου 2012, ΜητρώοΤουριστικών Επιχειρήσεων 2012 - ΕΟΤ, Διεύθυνση Μεταφορών και Επικοινωνιών Περιφέρειας Κρήτης</t>
    </r>
  </si>
  <si>
    <r>
      <t xml:space="preserve">Επεξεργασία: </t>
    </r>
    <r>
      <rPr>
        <sz val="8"/>
        <rFont val="Arial"/>
        <family val="2"/>
      </rPr>
      <t>Εργαστήριο Ερευνών και Δορυφόρων Λογαριασμών Τουρισμού (ΕΡΕΔΟΛΟΤ)</t>
    </r>
  </si>
  <si>
    <t>ΣΥΝΟΛΟ ΕΠΙΧΕΙΡΗΣΕΩΝ 2012 *</t>
  </si>
  <si>
    <t>Τουριστικά Χαρακτηριστικές Δραστηριότητες Δήμου</t>
  </si>
  <si>
    <t>Κλαδική Διάρθρωση Δήμου Χερσονήσου &amp; Περιφερειακής Ενότητας Ηρακλείου</t>
  </si>
  <si>
    <t>Τουριστικά Χαρακτηριστικές Δραστηριότητες (ΤΧΔ) **</t>
  </si>
  <si>
    <t>** Προσωρινά στοιχεία</t>
  </si>
  <si>
    <t xml:space="preserve">* Αφορούν αποκλειστικά σε επιχειρήσεις που υπάγονται στο Εμπορικό-Βιομηχανικό Επιμελητήριο Ηρακλείου, την Διεύθυνση Μεταφορών και Επικοινωνιών Περιφέρειας Κρήτης και αδειοδοτούνται από τον ΕΟΤ (προσωρινά στοιχεία) </t>
  </si>
  <si>
    <r>
      <t>Ως</t>
    </r>
    <r>
      <rPr>
        <b/>
        <i/>
        <sz val="8"/>
        <rFont val="Arial"/>
        <family val="2"/>
      </rPr>
      <t xml:space="preserve"> Τουριστικά Χαρακτηριστικές Δραστηριότητες</t>
    </r>
    <r>
      <rPr>
        <sz val="8"/>
        <rFont val="Arial"/>
        <family val="2"/>
      </rPr>
      <t xml:space="preserve"> λογίζονται επιχειρήσεις που στα πλαίσια της κύριας δραστηριότητάς τους παράγουν </t>
    </r>
    <r>
      <rPr>
        <b/>
        <i/>
        <sz val="8"/>
        <rFont val="Arial"/>
        <family val="2"/>
      </rPr>
      <t>Τουριστικά Χαρακτηριστικά Προϊόντα</t>
    </r>
    <r>
      <rPr>
        <sz val="8"/>
        <rFont val="Arial"/>
        <family val="2"/>
      </rPr>
      <t xml:space="preserve">. Τουριστικά Χαρακτηριστικό Προϊόν λογίζεται ένα προϊόν όταν πληρεί ένα ή και τα δύο ακόλουθα κριτήρια:  </t>
    </r>
  </si>
  <si>
    <t>β) Η τουριστική δαπάνη για το προϊόν αντιστοιχεί σε ένα σημαντικό τμήμα επί της συνολικής του προσφοράς σε μια οικονομία (share of supply condition), όπως το λιανικό εμπόριο αναμνηστικών ειδών και οι υπηρεσίες παροχής καταλύματος</t>
  </si>
  <si>
    <t>α) Η τουριστική δαπάνη για το προϊόν αντιστοιχεί σε ένα σημαντικό τμήμα επί της συνολικής τουριστικής δαπάνης (share of expenditure/demand condition), όπως οι υπηρεσίες μεταφορών, εστιατορίων και παροχής καταλύματος</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</si>
</sst>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Όχι&quot;"/>
    <numFmt numFmtId="165" formatCode="&quot;Αληθές&quot;;&quot;Αληθές&quot;;&quot;Ψευδές&quot;"/>
    <numFmt numFmtId="166" formatCode="&quot;Ενεργό&quot;;&quot;Ενεργό&quot;;&quot;Ανενεργό&quot;"/>
    <numFmt numFmtId="167" formatCode="[$€-2]\ #,##0.00_);[Red]\([$€-2]\ #,##0.00\)"/>
    <numFmt numFmtId="168" formatCode="0.000"/>
    <numFmt numFmtId="169" formatCode="0.0"/>
  </numFmts>
  <fonts count="79">
    <font>
      <sz val="10"/>
      <name val="Arial"/>
      <family val="0"/>
    </font>
    <font>
      <sz val="8"/>
      <name val="Arial"/>
      <family val="2"/>
    </font>
    <font>
      <b/>
      <sz val="10"/>
      <name val="Arial"/>
      <family val="2"/>
    </font>
    <font>
      <b/>
      <sz val="10"/>
      <color indexed="12"/>
      <name val="Arial"/>
      <family val="2"/>
    </font>
    <font>
      <b/>
      <i/>
      <sz val="10"/>
      <name val="Arial"/>
      <family val="2"/>
    </font>
    <font>
      <b/>
      <i/>
      <sz val="10"/>
      <color indexed="12"/>
      <name val="Arial"/>
      <family val="2"/>
    </font>
    <font>
      <b/>
      <i/>
      <vertAlign val="superscript"/>
      <sz val="10"/>
      <name val="Arial"/>
      <family val="2"/>
    </font>
    <font>
      <b/>
      <i/>
      <sz val="10"/>
      <color indexed="10"/>
      <name val="Arial"/>
      <family val="2"/>
    </font>
    <font>
      <b/>
      <sz val="12"/>
      <name val="Arial"/>
      <family val="2"/>
    </font>
    <font>
      <b/>
      <i/>
      <sz val="10"/>
      <color indexed="20"/>
      <name val="Arial"/>
      <family val="2"/>
    </font>
    <font>
      <i/>
      <sz val="10"/>
      <color indexed="20"/>
      <name val="Arial"/>
      <family val="2"/>
    </font>
    <font>
      <sz val="9"/>
      <name val="Arial"/>
      <family val="2"/>
    </font>
    <font>
      <b/>
      <sz val="9"/>
      <name val="Arial"/>
      <family val="2"/>
    </font>
    <font>
      <b/>
      <i/>
      <sz val="9"/>
      <name val="Arial"/>
      <family val="2"/>
    </font>
    <font>
      <b/>
      <u val="single"/>
      <sz val="10"/>
      <name val="Arial"/>
      <family val="2"/>
    </font>
    <font>
      <sz val="10"/>
      <color indexed="8"/>
      <name val="Arial"/>
      <family val="2"/>
    </font>
    <font>
      <u val="single"/>
      <sz val="9"/>
      <name val="Arial"/>
      <family val="2"/>
    </font>
    <font>
      <sz val="12"/>
      <name val="Arial"/>
      <family val="2"/>
    </font>
    <font>
      <b/>
      <sz val="8"/>
      <name val="Arial"/>
      <family val="2"/>
    </font>
    <font>
      <b/>
      <i/>
      <sz val="8"/>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0"/>
      <color indexed="12"/>
      <name val="Arial"/>
      <family val="2"/>
    </font>
    <font>
      <u val="single"/>
      <sz val="10"/>
      <color indexed="20"/>
      <name val="Arial"/>
      <family val="2"/>
    </font>
    <font>
      <b/>
      <sz val="11"/>
      <color indexed="52"/>
      <name val="Calibri"/>
      <family val="2"/>
    </font>
    <font>
      <sz val="10"/>
      <name val="Calibri"/>
      <family val="2"/>
    </font>
    <font>
      <sz val="16"/>
      <color indexed="62"/>
      <name val="Calibri"/>
      <family val="2"/>
    </font>
    <font>
      <sz val="20"/>
      <color indexed="62"/>
      <name val="Calibri"/>
      <family val="2"/>
    </font>
    <font>
      <b/>
      <i/>
      <sz val="9"/>
      <color indexed="60"/>
      <name val="Arial"/>
      <family val="2"/>
    </font>
    <font>
      <b/>
      <i/>
      <sz val="10"/>
      <color indexed="60"/>
      <name val="Arial"/>
      <family val="2"/>
    </font>
    <font>
      <sz val="12"/>
      <color indexed="8"/>
      <name val="Book Antiqua"/>
      <family val="1"/>
    </font>
    <font>
      <b/>
      <sz val="12"/>
      <color indexed="8"/>
      <name val="Book Antiqua"/>
      <family val="1"/>
    </font>
    <font>
      <b/>
      <u val="single"/>
      <sz val="8"/>
      <color indexed="60"/>
      <name val="Arial"/>
      <family val="2"/>
    </font>
    <font>
      <sz val="8"/>
      <color indexed="8"/>
      <name val="Arial"/>
      <family val="2"/>
    </font>
    <font>
      <sz val="24"/>
      <color indexed="62"/>
      <name val="Calibri"/>
      <family val="2"/>
    </font>
    <font>
      <sz val="10"/>
      <color indexed="62"/>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0"/>
      <color theme="10"/>
      <name val="Arial"/>
      <family val="2"/>
    </font>
    <font>
      <u val="single"/>
      <sz val="10"/>
      <color theme="11"/>
      <name val="Arial"/>
      <family val="2"/>
    </font>
    <font>
      <b/>
      <sz val="11"/>
      <color rgb="FFFA7D00"/>
      <name val="Calibri"/>
      <family val="2"/>
    </font>
    <font>
      <sz val="16"/>
      <color theme="3" tint="0.39998000860214233"/>
      <name val="Calibri"/>
      <family val="2"/>
    </font>
    <font>
      <sz val="20"/>
      <color theme="3" tint="0.39998000860214233"/>
      <name val="Calibri"/>
      <family val="2"/>
    </font>
    <font>
      <b/>
      <i/>
      <sz val="9"/>
      <color rgb="FFC00000"/>
      <name val="Arial"/>
      <family val="2"/>
    </font>
    <font>
      <b/>
      <i/>
      <sz val="10"/>
      <color rgb="FFC00000"/>
      <name val="Arial"/>
      <family val="2"/>
    </font>
    <font>
      <sz val="12"/>
      <color rgb="FF000000"/>
      <name val="Book Antiqua"/>
      <family val="1"/>
    </font>
    <font>
      <b/>
      <sz val="12"/>
      <color rgb="FF000000"/>
      <name val="Book Antiqua"/>
      <family val="1"/>
    </font>
    <font>
      <b/>
      <u val="single"/>
      <sz val="8"/>
      <color rgb="FFC00000"/>
      <name val="Arial"/>
      <family val="2"/>
    </font>
    <font>
      <sz val="8"/>
      <color rgb="FF000000"/>
      <name val="Arial"/>
      <family val="2"/>
    </font>
    <font>
      <sz val="24"/>
      <color theme="4" tint="-0.24997000396251678"/>
      <name val="Calibri"/>
      <family val="2"/>
    </font>
    <font>
      <sz val="10"/>
      <color theme="4"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9"/>
        <bgColor indexed="64"/>
      </patternFill>
    </fill>
    <fill>
      <patternFill patternType="solid">
        <fgColor theme="0" tint="-0.04997999966144562"/>
        <bgColor indexed="64"/>
      </patternFill>
    </fill>
    <fill>
      <patternFill patternType="solid">
        <fgColor theme="2"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indexed="10"/>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double">
        <color indexed="12"/>
      </bottom>
    </border>
    <border>
      <left>
        <color indexed="63"/>
      </left>
      <right>
        <color indexed="63"/>
      </right>
      <top>
        <color indexed="63"/>
      </top>
      <bottom style="double">
        <color indexed="12"/>
      </bottom>
    </border>
    <border>
      <left>
        <color indexed="63"/>
      </left>
      <right style="thick">
        <color indexed="10"/>
      </right>
      <top>
        <color indexed="63"/>
      </top>
      <bottom style="double">
        <color indexed="12"/>
      </bottom>
    </border>
    <border>
      <left style="thick">
        <color indexed="10"/>
      </left>
      <right>
        <color indexed="63"/>
      </right>
      <top>
        <color indexed="63"/>
      </top>
      <bottom style="thick">
        <color indexed="10"/>
      </bottom>
    </border>
    <border>
      <left>
        <color indexed="63"/>
      </left>
      <right style="thick">
        <color indexed="10"/>
      </right>
      <top>
        <color indexed="63"/>
      </top>
      <bottom style="thick">
        <color indexed="10"/>
      </bottom>
    </border>
    <border>
      <left style="medium">
        <color rgb="FFD6862D"/>
      </left>
      <right style="medium">
        <color rgb="FFD6862D"/>
      </right>
      <top style="medium">
        <color rgb="FFD6862D"/>
      </top>
      <bottom style="medium">
        <color rgb="FFD6862D"/>
      </bottom>
    </border>
    <border>
      <left style="medium">
        <color rgb="FFD6862D"/>
      </left>
      <right>
        <color indexed="63"/>
      </right>
      <top style="medium">
        <color rgb="FFD6862D"/>
      </top>
      <bottom style="medium">
        <color rgb="FFD6862D"/>
      </bottom>
    </border>
    <border>
      <left>
        <color indexed="63"/>
      </left>
      <right>
        <color indexed="63"/>
      </right>
      <top style="medium">
        <color rgb="FFD6862D"/>
      </top>
      <bottom style="medium">
        <color rgb="FFD6862D"/>
      </bottom>
    </border>
    <border>
      <left>
        <color indexed="63"/>
      </left>
      <right style="medium">
        <color rgb="FFD6862D"/>
      </right>
      <top style="medium">
        <color rgb="FFD6862D"/>
      </top>
      <bottom style="medium">
        <color rgb="FFD6862D"/>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15" fillId="0" borderId="0">
      <alignment/>
      <protection/>
    </xf>
    <xf numFmtId="0" fontId="52" fillId="20" borderId="1" applyNumberFormat="0" applyAlignment="0" applyProtection="0"/>
    <xf numFmtId="0" fontId="53" fillId="21" borderId="2" applyNumberFormat="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4" fillId="28" borderId="3" applyNumberFormat="0" applyAlignment="0" applyProtection="0"/>
    <xf numFmtId="0" fontId="55"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30"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1" fillId="31"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32" borderId="7" applyNumberFormat="0" applyFont="0" applyAlignment="0" applyProtection="0"/>
    <xf numFmtId="0" fontId="63" fillId="0" borderId="8" applyNumberFormat="0" applyFill="0" applyAlignment="0" applyProtection="0"/>
    <xf numFmtId="0" fontId="64" fillId="0" borderId="9"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8" borderId="1" applyNumberFormat="0" applyAlignment="0" applyProtection="0"/>
  </cellStyleXfs>
  <cellXfs count="69">
    <xf numFmtId="0" fontId="0" fillId="0" borderId="0" xfId="0" applyAlignment="1">
      <alignment/>
    </xf>
    <xf numFmtId="0" fontId="0" fillId="33" borderId="0" xfId="0" applyNumberFormat="1" applyFont="1" applyFill="1" applyBorder="1" applyAlignment="1" applyProtection="1">
      <alignment horizontal="left" vertical="top" wrapText="1"/>
      <protection/>
    </xf>
    <xf numFmtId="0" fontId="8" fillId="34" borderId="0" xfId="0" applyNumberFormat="1" applyFont="1" applyFill="1" applyAlignment="1">
      <alignment vertical="center" wrapText="1"/>
    </xf>
    <xf numFmtId="0" fontId="2" fillId="33" borderId="0" xfId="0" applyFont="1" applyFill="1" applyBorder="1" applyAlignment="1">
      <alignment horizontal="center"/>
    </xf>
    <xf numFmtId="3" fontId="0" fillId="33" borderId="0" xfId="0" applyNumberFormat="1" applyFont="1" applyFill="1" applyBorder="1" applyAlignment="1">
      <alignment/>
    </xf>
    <xf numFmtId="0" fontId="39" fillId="6" borderId="0" xfId="50" applyFont="1" applyFill="1">
      <alignment/>
      <protection/>
    </xf>
    <xf numFmtId="0" fontId="69" fillId="6" borderId="0" xfId="50" applyFont="1" applyFill="1" applyAlignment="1">
      <alignment horizontal="center"/>
      <protection/>
    </xf>
    <xf numFmtId="0" fontId="70" fillId="6" borderId="0" xfId="50" applyFont="1" applyFill="1" applyAlignment="1">
      <alignment horizontal="center"/>
      <protection/>
    </xf>
    <xf numFmtId="0" fontId="0" fillId="35" borderId="0" xfId="0" applyFill="1" applyAlignment="1">
      <alignment/>
    </xf>
    <xf numFmtId="49" fontId="4" fillId="35" borderId="0" xfId="0" applyNumberFormat="1" applyFont="1" applyFill="1" applyAlignment="1">
      <alignment wrapText="1"/>
    </xf>
    <xf numFmtId="49" fontId="4" fillId="35" borderId="0" xfId="0" applyNumberFormat="1" applyFont="1" applyFill="1" applyBorder="1" applyAlignment="1">
      <alignment horizontal="left"/>
    </xf>
    <xf numFmtId="3" fontId="4" fillId="35" borderId="0" xfId="0" applyNumberFormat="1" applyFont="1" applyFill="1" applyBorder="1" applyAlignment="1">
      <alignment/>
    </xf>
    <xf numFmtId="10" fontId="4" fillId="35" borderId="0" xfId="0" applyNumberFormat="1" applyFont="1" applyFill="1" applyAlignment="1">
      <alignment/>
    </xf>
    <xf numFmtId="0" fontId="4" fillId="35" borderId="0" xfId="0" applyFont="1" applyFill="1" applyAlignment="1">
      <alignment/>
    </xf>
    <xf numFmtId="49" fontId="0" fillId="35" borderId="0" xfId="0" applyNumberFormat="1" applyFill="1" applyAlignment="1">
      <alignment wrapText="1"/>
    </xf>
    <xf numFmtId="49" fontId="2" fillId="35" borderId="0" xfId="0" applyNumberFormat="1" applyFont="1" applyFill="1" applyBorder="1" applyAlignment="1">
      <alignment horizontal="center"/>
    </xf>
    <xf numFmtId="3" fontId="0" fillId="35" borderId="0" xfId="0" applyNumberFormat="1" applyFont="1" applyFill="1" applyBorder="1" applyAlignment="1">
      <alignment/>
    </xf>
    <xf numFmtId="10" fontId="7" fillId="35" borderId="0" xfId="0" applyNumberFormat="1" applyFont="1" applyFill="1" applyAlignment="1">
      <alignment horizontal="right"/>
    </xf>
    <xf numFmtId="0" fontId="4" fillId="35" borderId="0" xfId="0" applyNumberFormat="1" applyFont="1" applyFill="1" applyBorder="1" applyAlignment="1">
      <alignment horizontal="left"/>
    </xf>
    <xf numFmtId="0" fontId="0" fillId="35" borderId="0" xfId="0" applyFont="1" applyFill="1" applyAlignment="1">
      <alignment/>
    </xf>
    <xf numFmtId="3" fontId="0" fillId="35" borderId="0" xfId="0" applyNumberFormat="1" applyFill="1" applyAlignment="1">
      <alignment/>
    </xf>
    <xf numFmtId="49" fontId="2" fillId="35" borderId="10" xfId="0" applyNumberFormat="1" applyFont="1" applyFill="1" applyBorder="1" applyAlignment="1">
      <alignment wrapText="1"/>
    </xf>
    <xf numFmtId="0" fontId="9" fillId="35" borderId="11" xfId="0" applyFont="1" applyFill="1" applyBorder="1" applyAlignment="1">
      <alignment/>
    </xf>
    <xf numFmtId="0" fontId="0" fillId="35" borderId="12" xfId="0" applyFill="1" applyBorder="1" applyAlignment="1">
      <alignment/>
    </xf>
    <xf numFmtId="3" fontId="9" fillId="35" borderId="12" xfId="0" applyNumberFormat="1" applyFont="1" applyFill="1" applyBorder="1" applyAlignment="1">
      <alignment/>
    </xf>
    <xf numFmtId="10" fontId="9" fillId="35" borderId="13" xfId="0" applyNumberFormat="1" applyFont="1" applyFill="1" applyBorder="1" applyAlignment="1">
      <alignment/>
    </xf>
    <xf numFmtId="0" fontId="9" fillId="35" borderId="14" xfId="0" applyFont="1" applyFill="1" applyBorder="1" applyAlignment="1">
      <alignment/>
    </xf>
    <xf numFmtId="0" fontId="0" fillId="35" borderId="0" xfId="0" applyFill="1" applyBorder="1" applyAlignment="1">
      <alignment/>
    </xf>
    <xf numFmtId="3" fontId="9" fillId="35" borderId="0" xfId="0" applyNumberFormat="1" applyFont="1" applyFill="1" applyBorder="1" applyAlignment="1">
      <alignment/>
    </xf>
    <xf numFmtId="10" fontId="9" fillId="35" borderId="15" xfId="0" applyNumberFormat="1" applyFont="1" applyFill="1" applyBorder="1" applyAlignment="1">
      <alignment/>
    </xf>
    <xf numFmtId="0" fontId="10" fillId="35" borderId="16" xfId="0" applyFont="1" applyFill="1" applyBorder="1" applyAlignment="1">
      <alignment/>
    </xf>
    <xf numFmtId="49" fontId="4" fillId="35" borderId="17" xfId="0" applyNumberFormat="1" applyFont="1" applyFill="1" applyBorder="1" applyAlignment="1">
      <alignment horizontal="center"/>
    </xf>
    <xf numFmtId="3" fontId="10" fillId="35" borderId="17" xfId="0" applyNumberFormat="1" applyFont="1" applyFill="1" applyBorder="1" applyAlignment="1">
      <alignment/>
    </xf>
    <xf numFmtId="10" fontId="10" fillId="35" borderId="18" xfId="0" applyNumberFormat="1" applyFont="1" applyFill="1" applyBorder="1" applyAlignment="1">
      <alignment horizontal="right"/>
    </xf>
    <xf numFmtId="0" fontId="3" fillId="35" borderId="0" xfId="0" applyFont="1" applyFill="1" applyAlignment="1">
      <alignment/>
    </xf>
    <xf numFmtId="0" fontId="3" fillId="35" borderId="19" xfId="0" applyNumberFormat="1" applyFont="1" applyFill="1" applyBorder="1" applyAlignment="1">
      <alignment wrapText="1"/>
    </xf>
    <xf numFmtId="49" fontId="5" fillId="35" borderId="10" xfId="0" applyNumberFormat="1" applyFont="1" applyFill="1" applyBorder="1" applyAlignment="1">
      <alignment horizontal="center"/>
    </xf>
    <xf numFmtId="3" fontId="3" fillId="35" borderId="10" xfId="0" applyNumberFormat="1" applyFont="1" applyFill="1" applyBorder="1" applyAlignment="1">
      <alignment/>
    </xf>
    <xf numFmtId="10" fontId="5" fillId="35" borderId="20" xfId="0" applyNumberFormat="1" applyFont="1" applyFill="1" applyBorder="1" applyAlignment="1">
      <alignment/>
    </xf>
    <xf numFmtId="0" fontId="0" fillId="35" borderId="0" xfId="0" applyNumberFormat="1" applyFill="1" applyAlignment="1">
      <alignment wrapText="1"/>
    </xf>
    <xf numFmtId="49" fontId="4" fillId="35" borderId="0" xfId="0" applyNumberFormat="1" applyFont="1" applyFill="1" applyBorder="1" applyAlignment="1">
      <alignment horizontal="center"/>
    </xf>
    <xf numFmtId="3" fontId="0" fillId="35" borderId="0" xfId="0" applyNumberFormat="1" applyFont="1" applyFill="1" applyBorder="1" applyAlignment="1">
      <alignment/>
    </xf>
    <xf numFmtId="0" fontId="0" fillId="3" borderId="0" xfId="0" applyFill="1" applyAlignment="1">
      <alignment wrapText="1"/>
    </xf>
    <xf numFmtId="0" fontId="14" fillId="3" borderId="0" xfId="0" applyNumberFormat="1" applyFont="1" applyFill="1" applyAlignment="1">
      <alignment wrapText="1"/>
    </xf>
    <xf numFmtId="0" fontId="71" fillId="3" borderId="0" xfId="0" applyNumberFormat="1" applyFont="1" applyFill="1" applyAlignment="1">
      <alignment wrapText="1"/>
    </xf>
    <xf numFmtId="0" fontId="72" fillId="3" borderId="0" xfId="0" applyNumberFormat="1" applyFont="1" applyFill="1" applyAlignment="1">
      <alignment wrapText="1"/>
    </xf>
    <xf numFmtId="0" fontId="2" fillId="3" borderId="0" xfId="0" applyNumberFormat="1" applyFont="1" applyFill="1" applyAlignment="1">
      <alignment wrapText="1"/>
    </xf>
    <xf numFmtId="3" fontId="0" fillId="36" borderId="0" xfId="0" applyNumberFormat="1" applyFont="1" applyFill="1" applyBorder="1" applyAlignment="1">
      <alignment/>
    </xf>
    <xf numFmtId="3" fontId="4" fillId="36" borderId="0" xfId="0" applyNumberFormat="1" applyFont="1" applyFill="1" applyBorder="1" applyAlignment="1">
      <alignment/>
    </xf>
    <xf numFmtId="49" fontId="13" fillId="33" borderId="0" xfId="0" applyNumberFormat="1" applyFont="1" applyFill="1" applyBorder="1" applyAlignment="1">
      <alignment horizontal="center" vertical="center" wrapText="1"/>
    </xf>
    <xf numFmtId="3" fontId="11" fillId="5" borderId="0" xfId="0" applyNumberFormat="1" applyFont="1" applyFill="1" applyBorder="1" applyAlignment="1">
      <alignment horizontal="right" wrapText="1"/>
    </xf>
    <xf numFmtId="0" fontId="17" fillId="0" borderId="21" xfId="0" applyFont="1" applyBorder="1" applyAlignment="1">
      <alignment wrapText="1"/>
    </xf>
    <xf numFmtId="0" fontId="73" fillId="0" borderId="21" xfId="0" applyFont="1" applyBorder="1" applyAlignment="1">
      <alignment horizontal="left" wrapText="1" readingOrder="1"/>
    </xf>
    <xf numFmtId="3" fontId="73" fillId="0" borderId="21" xfId="0" applyNumberFormat="1" applyFont="1" applyBorder="1" applyAlignment="1">
      <alignment horizontal="right" wrapText="1" indent="1" readingOrder="1"/>
    </xf>
    <xf numFmtId="0" fontId="73" fillId="0" borderId="21" xfId="0" applyFont="1" applyBorder="1" applyAlignment="1">
      <alignment horizontal="right" wrapText="1" indent="1" readingOrder="1"/>
    </xf>
    <xf numFmtId="0" fontId="74" fillId="0" borderId="21" xfId="0" applyFont="1" applyBorder="1" applyAlignment="1">
      <alignment horizontal="left" wrapText="1" readingOrder="1"/>
    </xf>
    <xf numFmtId="0" fontId="73" fillId="0" borderId="21" xfId="0" applyFont="1" applyBorder="1" applyAlignment="1">
      <alignment horizontal="center" vertical="center" wrapText="1" readingOrder="1"/>
    </xf>
    <xf numFmtId="0" fontId="1" fillId="35" borderId="0" xfId="0" applyFont="1" applyFill="1" applyAlignment="1">
      <alignment/>
    </xf>
    <xf numFmtId="0" fontId="75" fillId="35" borderId="0" xfId="0" applyNumberFormat="1" applyFont="1" applyFill="1" applyAlignment="1">
      <alignment/>
    </xf>
    <xf numFmtId="0" fontId="76" fillId="35" borderId="0" xfId="0" applyFont="1" applyFill="1" applyAlignment="1">
      <alignment horizontal="left" vertical="center" readingOrder="1"/>
    </xf>
    <xf numFmtId="0" fontId="19" fillId="35" borderId="0" xfId="0" applyNumberFormat="1" applyFont="1" applyFill="1" applyAlignment="1">
      <alignment/>
    </xf>
    <xf numFmtId="0" fontId="18" fillId="35" borderId="0" xfId="0" applyNumberFormat="1" applyFont="1" applyFill="1" applyAlignment="1">
      <alignment/>
    </xf>
    <xf numFmtId="0" fontId="1" fillId="35" borderId="0" xfId="0" applyNumberFormat="1" applyFont="1" applyFill="1" applyAlignment="1">
      <alignment/>
    </xf>
    <xf numFmtId="0" fontId="77" fillId="6" borderId="0" xfId="50" applyFont="1" applyFill="1" applyAlignment="1">
      <alignment/>
      <protection/>
    </xf>
    <xf numFmtId="0" fontId="78" fillId="6" borderId="0" xfId="50" applyFont="1" applyFill="1" applyAlignment="1">
      <alignment/>
      <protection/>
    </xf>
    <xf numFmtId="0" fontId="73" fillId="0" borderId="22" xfId="0" applyFont="1" applyBorder="1" applyAlignment="1">
      <alignment horizontal="center" wrapText="1" readingOrder="1"/>
    </xf>
    <xf numFmtId="0" fontId="73" fillId="0" borderId="23" xfId="0" applyFont="1" applyBorder="1" applyAlignment="1">
      <alignment horizontal="center" wrapText="1" readingOrder="1"/>
    </xf>
    <xf numFmtId="0" fontId="73" fillId="0" borderId="24" xfId="0" applyFont="1" applyBorder="1" applyAlignment="1">
      <alignment horizontal="center" wrapText="1" readingOrder="1"/>
    </xf>
    <xf numFmtId="169" fontId="74" fillId="0" borderId="21" xfId="0" applyNumberFormat="1" applyFont="1" applyBorder="1" applyAlignment="1">
      <alignment horizontal="right" wrapText="1" indent="1" readingOrder="1"/>
    </xf>
  </cellXfs>
  <cellStyles count="51">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Κανονικό 2" xfId="50"/>
    <cellStyle name="Comma" xfId="51"/>
    <cellStyle name="Comma [0]" xfId="52"/>
    <cellStyle name="Currency [0]" xfId="53"/>
    <cellStyle name="Currency"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Hyperlink" xfId="62"/>
    <cellStyle name="Followed Hyperlink" xfId="63"/>
    <cellStyle name="Υπολογισμός"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285750</xdr:colOff>
      <xdr:row>3</xdr:row>
      <xdr:rowOff>95250</xdr:rowOff>
    </xdr:to>
    <xdr:pic>
      <xdr:nvPicPr>
        <xdr:cNvPr id="1" name="Εικόνα 1" descr="logo2"/>
        <xdr:cNvPicPr preferRelativeResize="1">
          <a:picLocks noChangeAspect="1"/>
        </xdr:cNvPicPr>
      </xdr:nvPicPr>
      <xdr:blipFill>
        <a:blip r:embed="rId1"/>
        <a:stretch>
          <a:fillRect/>
        </a:stretch>
      </xdr:blipFill>
      <xdr:spPr>
        <a:xfrm>
          <a:off x="0" y="0"/>
          <a:ext cx="6762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5:P14"/>
  <sheetViews>
    <sheetView tabSelected="1" zoomScalePageLayoutView="0" workbookViewId="0" topLeftCell="A1">
      <selection activeCell="C5" sqref="C5:P5"/>
    </sheetView>
  </sheetViews>
  <sheetFormatPr defaultColWidth="9.140625" defaultRowHeight="12.75"/>
  <cols>
    <col min="1" max="1" width="5.8515625" style="5" customWidth="1"/>
    <col min="2" max="2" width="5.7109375" style="5" customWidth="1"/>
    <col min="3" max="5" width="8.8515625" style="5" customWidth="1"/>
    <col min="6" max="6" width="6.7109375" style="5" customWidth="1"/>
    <col min="7" max="7" width="9.421875" style="5" customWidth="1"/>
    <col min="8" max="8" width="8.57421875" style="5" customWidth="1"/>
    <col min="9" max="9" width="9.8515625" style="5" customWidth="1"/>
    <col min="10" max="15" width="8.8515625" style="5" customWidth="1"/>
    <col min="16" max="16" width="16.7109375" style="5" customWidth="1"/>
    <col min="17" max="16384" width="8.8515625" style="5" customWidth="1"/>
  </cols>
  <sheetData>
    <row r="5" spans="3:16" ht="30.75">
      <c r="C5" s="63" t="s">
        <v>237</v>
      </c>
      <c r="D5" s="63"/>
      <c r="E5" s="63"/>
      <c r="F5" s="63"/>
      <c r="G5" s="63"/>
      <c r="H5" s="63"/>
      <c r="I5" s="63"/>
      <c r="J5" s="64"/>
      <c r="K5" s="64"/>
      <c r="L5" s="64"/>
      <c r="M5" s="64"/>
      <c r="N5" s="64"/>
      <c r="O5" s="64"/>
      <c r="P5" s="64"/>
    </row>
    <row r="9" ht="21">
      <c r="I9" s="6"/>
    </row>
    <row r="10" ht="21">
      <c r="I10" s="6" t="s">
        <v>250</v>
      </c>
    </row>
    <row r="11" ht="21">
      <c r="I11" s="6" t="s">
        <v>249</v>
      </c>
    </row>
    <row r="14" ht="25.5">
      <c r="I14" s="7">
        <v>2012</v>
      </c>
    </row>
  </sheetData>
  <sheetProtection/>
  <mergeCells count="1">
    <mergeCell ref="C5:P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F127"/>
  <sheetViews>
    <sheetView zoomScale="85" zoomScaleNormal="85"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85.421875" style="39" customWidth="1"/>
    <col min="2" max="2" width="14.7109375" style="40" customWidth="1"/>
    <col min="3" max="3" width="17.7109375" style="41" customWidth="1"/>
    <col min="4" max="4" width="17.8515625" style="41" customWidth="1"/>
    <col min="5" max="5" width="17.57421875" style="8" customWidth="1"/>
    <col min="6" max="16384" width="8.8515625" style="8" customWidth="1"/>
  </cols>
  <sheetData>
    <row r="1" spans="1:5" ht="57.75">
      <c r="A1" s="2" t="s">
        <v>236</v>
      </c>
      <c r="B1" s="49" t="s">
        <v>235</v>
      </c>
      <c r="C1" s="50" t="s">
        <v>238</v>
      </c>
      <c r="D1" s="50" t="s">
        <v>239</v>
      </c>
      <c r="E1" s="42" t="s">
        <v>221</v>
      </c>
    </row>
    <row r="2" spans="1:5" s="13" customFormat="1" ht="24" customHeight="1">
      <c r="A2" s="9" t="s">
        <v>216</v>
      </c>
      <c r="B2" s="10" t="s">
        <v>2</v>
      </c>
      <c r="C2" s="11">
        <f>SUM(C3:C5)</f>
        <v>260</v>
      </c>
      <c r="D2" s="11">
        <f>SUM(D3:D5)</f>
        <v>20</v>
      </c>
      <c r="E2" s="12">
        <f>D2/C2</f>
        <v>0.07692307692307693</v>
      </c>
    </row>
    <row r="3" spans="1:5" ht="12.75">
      <c r="A3" s="14" t="s">
        <v>214</v>
      </c>
      <c r="B3" s="15" t="s">
        <v>215</v>
      </c>
      <c r="C3" s="16">
        <v>257</v>
      </c>
      <c r="D3" s="16">
        <v>20</v>
      </c>
      <c r="E3" s="12">
        <f>D3/C3</f>
        <v>0.07782101167315175</v>
      </c>
    </row>
    <row r="4" spans="1:5" ht="12.75">
      <c r="A4" s="14" t="s">
        <v>212</v>
      </c>
      <c r="B4" s="15" t="s">
        <v>213</v>
      </c>
      <c r="C4" s="16">
        <v>1</v>
      </c>
      <c r="D4" s="47"/>
      <c r="E4" s="17" t="s">
        <v>219</v>
      </c>
    </row>
    <row r="5" spans="1:5" ht="12.75">
      <c r="A5" s="14" t="s">
        <v>210</v>
      </c>
      <c r="B5" s="15" t="s">
        <v>211</v>
      </c>
      <c r="C5" s="16">
        <v>2</v>
      </c>
      <c r="D5" s="47"/>
      <c r="E5" s="17" t="s">
        <v>219</v>
      </c>
    </row>
    <row r="6" spans="1:5" s="13" customFormat="1" ht="24" customHeight="1">
      <c r="A6" s="9" t="s">
        <v>209</v>
      </c>
      <c r="B6" s="10" t="s">
        <v>3</v>
      </c>
      <c r="C6" s="11">
        <f>SUM(C7:C11)</f>
        <v>15</v>
      </c>
      <c r="D6" s="11">
        <f>SUM(D7:D11)</f>
        <v>1</v>
      </c>
      <c r="E6" s="12">
        <f>D6/C6</f>
        <v>0.06666666666666667</v>
      </c>
    </row>
    <row r="7" spans="1:5" ht="12.75">
      <c r="A7" s="14" t="s">
        <v>207</v>
      </c>
      <c r="B7" s="15" t="s">
        <v>208</v>
      </c>
      <c r="C7" s="47"/>
      <c r="D7" s="47"/>
      <c r="E7" s="17" t="s">
        <v>219</v>
      </c>
    </row>
    <row r="8" spans="1:5" ht="12.75">
      <c r="A8" s="14" t="s">
        <v>205</v>
      </c>
      <c r="B8" s="15" t="s">
        <v>206</v>
      </c>
      <c r="C8" s="47"/>
      <c r="D8" s="47"/>
      <c r="E8" s="17" t="s">
        <v>219</v>
      </c>
    </row>
    <row r="9" spans="1:5" ht="12.75">
      <c r="A9" s="14" t="s">
        <v>203</v>
      </c>
      <c r="B9" s="15" t="s">
        <v>204</v>
      </c>
      <c r="C9" s="47"/>
      <c r="D9" s="47"/>
      <c r="E9" s="17" t="s">
        <v>219</v>
      </c>
    </row>
    <row r="10" spans="1:5" ht="12.75">
      <c r="A10" s="14" t="s">
        <v>201</v>
      </c>
      <c r="B10" s="15" t="s">
        <v>202</v>
      </c>
      <c r="C10" s="16">
        <v>14</v>
      </c>
      <c r="D10" s="16">
        <v>1</v>
      </c>
      <c r="E10" s="12">
        <f>D10/C10</f>
        <v>0.07142857142857142</v>
      </c>
    </row>
    <row r="11" spans="1:5" ht="12.75">
      <c r="A11" s="14" t="s">
        <v>199</v>
      </c>
      <c r="B11" s="15" t="s">
        <v>200</v>
      </c>
      <c r="C11" s="16">
        <v>1</v>
      </c>
      <c r="D11" s="47"/>
      <c r="E11" s="17" t="s">
        <v>219</v>
      </c>
    </row>
    <row r="12" spans="1:5" s="13" customFormat="1" ht="24" customHeight="1">
      <c r="A12" s="9" t="s">
        <v>198</v>
      </c>
      <c r="B12" s="10" t="s">
        <v>4</v>
      </c>
      <c r="C12" s="11">
        <f>SUM(C13:C36)</f>
        <v>2121</v>
      </c>
      <c r="D12" s="11">
        <f>SUM(D13:D36)</f>
        <v>150</v>
      </c>
      <c r="E12" s="12">
        <f aca="true" t="shared" si="0" ref="E12:E69">D12/C12</f>
        <v>0.07072135785007072</v>
      </c>
    </row>
    <row r="13" spans="1:5" ht="12.75">
      <c r="A13" s="14" t="s">
        <v>196</v>
      </c>
      <c r="B13" s="15" t="s">
        <v>197</v>
      </c>
      <c r="C13" s="16">
        <v>617</v>
      </c>
      <c r="D13" s="16">
        <v>48</v>
      </c>
      <c r="E13" s="12">
        <f t="shared" si="0"/>
        <v>0.07779578606158834</v>
      </c>
    </row>
    <row r="14" spans="1:5" ht="12.75">
      <c r="A14" s="14" t="s">
        <v>194</v>
      </c>
      <c r="B14" s="15" t="s">
        <v>195</v>
      </c>
      <c r="C14" s="16">
        <v>54</v>
      </c>
      <c r="D14" s="16">
        <v>2</v>
      </c>
      <c r="E14" s="12">
        <f t="shared" si="0"/>
        <v>0.037037037037037035</v>
      </c>
    </row>
    <row r="15" spans="1:5" ht="12.75">
      <c r="A15" s="14" t="s">
        <v>192</v>
      </c>
      <c r="B15" s="15" t="s">
        <v>193</v>
      </c>
      <c r="C15" s="47"/>
      <c r="D15" s="47"/>
      <c r="E15" s="17" t="s">
        <v>219</v>
      </c>
    </row>
    <row r="16" spans="1:5" ht="12.75">
      <c r="A16" s="14" t="s">
        <v>190</v>
      </c>
      <c r="B16" s="15" t="s">
        <v>191</v>
      </c>
      <c r="C16" s="16">
        <v>40</v>
      </c>
      <c r="D16" s="16">
        <v>4</v>
      </c>
      <c r="E16" s="12">
        <f t="shared" si="0"/>
        <v>0.1</v>
      </c>
    </row>
    <row r="17" spans="1:5" ht="12.75">
      <c r="A17" s="14" t="s">
        <v>188</v>
      </c>
      <c r="B17" s="15" t="s">
        <v>189</v>
      </c>
      <c r="C17" s="16">
        <v>48</v>
      </c>
      <c r="D17" s="16">
        <v>5</v>
      </c>
      <c r="E17" s="12">
        <f>D17/C17</f>
        <v>0.10416666666666667</v>
      </c>
    </row>
    <row r="18" spans="1:5" ht="12.75">
      <c r="A18" s="14" t="s">
        <v>186</v>
      </c>
      <c r="B18" s="15" t="s">
        <v>187</v>
      </c>
      <c r="C18" s="16">
        <v>14</v>
      </c>
      <c r="D18" s="47"/>
      <c r="E18" s="17" t="s">
        <v>219</v>
      </c>
    </row>
    <row r="19" spans="1:5" ht="26.25">
      <c r="A19" s="14" t="s">
        <v>184</v>
      </c>
      <c r="B19" s="15" t="s">
        <v>185</v>
      </c>
      <c r="C19" s="16">
        <v>94</v>
      </c>
      <c r="D19" s="16">
        <v>10</v>
      </c>
      <c r="E19" s="12">
        <f t="shared" si="0"/>
        <v>0.10638297872340426</v>
      </c>
    </row>
    <row r="20" spans="1:5" ht="12.75">
      <c r="A20" s="14" t="s">
        <v>182</v>
      </c>
      <c r="B20" s="15" t="s">
        <v>183</v>
      </c>
      <c r="C20" s="16">
        <v>18</v>
      </c>
      <c r="D20" s="16">
        <v>1</v>
      </c>
      <c r="E20" s="12">
        <f t="shared" si="0"/>
        <v>0.05555555555555555</v>
      </c>
    </row>
    <row r="21" spans="1:5" ht="12.75">
      <c r="A21" s="14" t="s">
        <v>180</v>
      </c>
      <c r="B21" s="15" t="s">
        <v>181</v>
      </c>
      <c r="C21" s="16">
        <v>73</v>
      </c>
      <c r="D21" s="16">
        <v>8</v>
      </c>
      <c r="E21" s="12">
        <f t="shared" si="0"/>
        <v>0.1095890410958904</v>
      </c>
    </row>
    <row r="22" spans="1:5" ht="12.75">
      <c r="A22" s="14" t="s">
        <v>178</v>
      </c>
      <c r="B22" s="15" t="s">
        <v>179</v>
      </c>
      <c r="C22" s="16">
        <v>1</v>
      </c>
      <c r="D22" s="47"/>
      <c r="E22" s="17" t="s">
        <v>219</v>
      </c>
    </row>
    <row r="23" spans="1:5" ht="12.75">
      <c r="A23" s="14" t="s">
        <v>176</v>
      </c>
      <c r="B23" s="15" t="s">
        <v>177</v>
      </c>
      <c r="C23" s="16">
        <v>24</v>
      </c>
      <c r="D23" s="16">
        <v>1</v>
      </c>
      <c r="E23" s="12">
        <f t="shared" si="0"/>
        <v>0.041666666666666664</v>
      </c>
    </row>
    <row r="24" spans="1:5" ht="12.75">
      <c r="A24" s="14" t="s">
        <v>174</v>
      </c>
      <c r="B24" s="15" t="s">
        <v>175</v>
      </c>
      <c r="C24" s="16">
        <v>3</v>
      </c>
      <c r="D24" s="47"/>
      <c r="E24" s="17" t="s">
        <v>219</v>
      </c>
    </row>
    <row r="25" spans="1:5" ht="12.75">
      <c r="A25" s="14" t="s">
        <v>172</v>
      </c>
      <c r="B25" s="15" t="s">
        <v>173</v>
      </c>
      <c r="C25" s="16">
        <v>27</v>
      </c>
      <c r="D25" s="47"/>
      <c r="E25" s="17" t="s">
        <v>219</v>
      </c>
    </row>
    <row r="26" spans="1:5" ht="12.75">
      <c r="A26" s="14" t="s">
        <v>170</v>
      </c>
      <c r="B26" s="15" t="s">
        <v>171</v>
      </c>
      <c r="C26" s="16">
        <v>161</v>
      </c>
      <c r="D26" s="16">
        <v>11</v>
      </c>
      <c r="E26" s="12">
        <f t="shared" si="0"/>
        <v>0.06832298136645963</v>
      </c>
    </row>
    <row r="27" spans="1:5" ht="12.75">
      <c r="A27" s="14" t="s">
        <v>168</v>
      </c>
      <c r="B27" s="15" t="s">
        <v>169</v>
      </c>
      <c r="C27" s="16">
        <v>8</v>
      </c>
      <c r="D27" s="47"/>
      <c r="E27" s="17" t="s">
        <v>219</v>
      </c>
    </row>
    <row r="28" spans="1:5" ht="12.75">
      <c r="A28" s="14" t="s">
        <v>166</v>
      </c>
      <c r="B28" s="15" t="s">
        <v>167</v>
      </c>
      <c r="C28" s="16">
        <v>357</v>
      </c>
      <c r="D28" s="16">
        <v>19</v>
      </c>
      <c r="E28" s="12">
        <f t="shared" si="0"/>
        <v>0.05322128851540616</v>
      </c>
    </row>
    <row r="29" spans="1:5" ht="12.75">
      <c r="A29" s="14" t="s">
        <v>164</v>
      </c>
      <c r="B29" s="15" t="s">
        <v>165</v>
      </c>
      <c r="C29" s="16">
        <v>14</v>
      </c>
      <c r="D29" s="47"/>
      <c r="E29" s="17" t="s">
        <v>219</v>
      </c>
    </row>
    <row r="30" spans="1:5" ht="12.75">
      <c r="A30" s="14" t="s">
        <v>162</v>
      </c>
      <c r="B30" s="15" t="s">
        <v>163</v>
      </c>
      <c r="C30" s="16">
        <v>44</v>
      </c>
      <c r="D30" s="16">
        <v>1</v>
      </c>
      <c r="E30" s="12">
        <f t="shared" si="0"/>
        <v>0.022727272727272728</v>
      </c>
    </row>
    <row r="31" spans="1:5" ht="12.75">
      <c r="A31" s="14" t="s">
        <v>160</v>
      </c>
      <c r="B31" s="15" t="s">
        <v>161</v>
      </c>
      <c r="C31" s="16">
        <v>80</v>
      </c>
      <c r="D31" s="16">
        <v>2</v>
      </c>
      <c r="E31" s="12">
        <f t="shared" si="0"/>
        <v>0.025</v>
      </c>
    </row>
    <row r="32" spans="1:5" ht="12.75">
      <c r="A32" s="14" t="s">
        <v>158</v>
      </c>
      <c r="B32" s="15" t="s">
        <v>159</v>
      </c>
      <c r="C32" s="16">
        <v>22</v>
      </c>
      <c r="D32" s="47"/>
      <c r="E32" s="17" t="s">
        <v>219</v>
      </c>
    </row>
    <row r="33" spans="1:5" ht="12.75">
      <c r="A33" s="14" t="s">
        <v>156</v>
      </c>
      <c r="B33" s="15" t="s">
        <v>157</v>
      </c>
      <c r="C33" s="16">
        <v>7</v>
      </c>
      <c r="D33" s="16">
        <v>1</v>
      </c>
      <c r="E33" s="12">
        <f t="shared" si="0"/>
        <v>0.14285714285714285</v>
      </c>
    </row>
    <row r="34" spans="1:5" ht="12.75">
      <c r="A34" s="14" t="s">
        <v>154</v>
      </c>
      <c r="B34" s="15" t="s">
        <v>155</v>
      </c>
      <c r="C34" s="16">
        <v>160</v>
      </c>
      <c r="D34" s="16">
        <v>15</v>
      </c>
      <c r="E34" s="12">
        <f t="shared" si="0"/>
        <v>0.09375</v>
      </c>
    </row>
    <row r="35" spans="1:5" ht="12.75">
      <c r="A35" s="14" t="s">
        <v>152</v>
      </c>
      <c r="B35" s="15" t="s">
        <v>153</v>
      </c>
      <c r="C35" s="16">
        <v>126</v>
      </c>
      <c r="D35" s="16">
        <v>9</v>
      </c>
      <c r="E35" s="12">
        <f t="shared" si="0"/>
        <v>0.07142857142857142</v>
      </c>
    </row>
    <row r="36" spans="1:5" ht="12.75">
      <c r="A36" s="14" t="s">
        <v>150</v>
      </c>
      <c r="B36" s="15" t="s">
        <v>151</v>
      </c>
      <c r="C36" s="16">
        <v>129</v>
      </c>
      <c r="D36" s="16">
        <v>13</v>
      </c>
      <c r="E36" s="12">
        <f t="shared" si="0"/>
        <v>0.10077519379844961</v>
      </c>
    </row>
    <row r="37" spans="1:5" s="13" customFormat="1" ht="24" customHeight="1">
      <c r="A37" s="9" t="s">
        <v>149</v>
      </c>
      <c r="B37" s="10" t="s">
        <v>5</v>
      </c>
      <c r="C37" s="11">
        <f>SUM(C38)</f>
        <v>370</v>
      </c>
      <c r="D37" s="11">
        <f>SUM(D38)</f>
        <v>34</v>
      </c>
      <c r="E37" s="12">
        <f t="shared" si="0"/>
        <v>0.0918918918918919</v>
      </c>
    </row>
    <row r="38" spans="1:5" ht="12.75">
      <c r="A38" s="14" t="s">
        <v>147</v>
      </c>
      <c r="B38" s="15" t="s">
        <v>148</v>
      </c>
      <c r="C38" s="16">
        <v>370</v>
      </c>
      <c r="D38" s="16">
        <v>34</v>
      </c>
      <c r="E38" s="12">
        <f t="shared" si="0"/>
        <v>0.0918918918918919</v>
      </c>
    </row>
    <row r="39" spans="1:5" s="13" customFormat="1" ht="36.75" customHeight="1">
      <c r="A39" s="9" t="s">
        <v>146</v>
      </c>
      <c r="B39" s="10" t="s">
        <v>6</v>
      </c>
      <c r="C39" s="11">
        <f>SUM(C40:C43)</f>
        <v>55</v>
      </c>
      <c r="D39" s="11">
        <f>SUM(D40:D43)</f>
        <v>3</v>
      </c>
      <c r="E39" s="12">
        <f t="shared" si="0"/>
        <v>0.05454545454545454</v>
      </c>
    </row>
    <row r="40" spans="1:5" ht="12.75">
      <c r="A40" s="14" t="s">
        <v>144</v>
      </c>
      <c r="B40" s="15" t="s">
        <v>145</v>
      </c>
      <c r="C40" s="16">
        <v>12</v>
      </c>
      <c r="D40" s="16">
        <v>2</v>
      </c>
      <c r="E40" s="12">
        <f t="shared" si="0"/>
        <v>0.16666666666666666</v>
      </c>
    </row>
    <row r="41" spans="1:5" ht="12.75">
      <c r="A41" s="14" t="s">
        <v>142</v>
      </c>
      <c r="B41" s="15" t="s">
        <v>143</v>
      </c>
      <c r="C41" s="16">
        <v>13</v>
      </c>
      <c r="D41" s="47"/>
      <c r="E41" s="17" t="s">
        <v>219</v>
      </c>
    </row>
    <row r="42" spans="1:5" ht="12.75">
      <c r="A42" s="14" t="s">
        <v>140</v>
      </c>
      <c r="B42" s="15" t="s">
        <v>141</v>
      </c>
      <c r="C42" s="16">
        <v>29</v>
      </c>
      <c r="D42" s="16">
        <v>1</v>
      </c>
      <c r="E42" s="17" t="s">
        <v>219</v>
      </c>
    </row>
    <row r="43" spans="1:5" ht="12.75">
      <c r="A43" s="14" t="s">
        <v>138</v>
      </c>
      <c r="B43" s="15" t="s">
        <v>139</v>
      </c>
      <c r="C43" s="16">
        <v>1</v>
      </c>
      <c r="D43" s="47"/>
      <c r="E43" s="17" t="s">
        <v>219</v>
      </c>
    </row>
    <row r="44" spans="1:5" s="13" customFormat="1" ht="24" customHeight="1">
      <c r="A44" s="9" t="s">
        <v>137</v>
      </c>
      <c r="B44" s="10" t="s">
        <v>7</v>
      </c>
      <c r="C44" s="11">
        <f>SUM(C45:C47)</f>
        <v>2191</v>
      </c>
      <c r="D44" s="11">
        <f>SUM(D45:D47)</f>
        <v>177</v>
      </c>
      <c r="E44" s="12">
        <f t="shared" si="0"/>
        <v>0.0807850296668188</v>
      </c>
    </row>
    <row r="45" spans="1:5" ht="12.75">
      <c r="A45" s="14" t="s">
        <v>135</v>
      </c>
      <c r="B45" s="15" t="s">
        <v>136</v>
      </c>
      <c r="C45" s="16">
        <v>571</v>
      </c>
      <c r="D45" s="16">
        <v>59</v>
      </c>
      <c r="E45" s="12">
        <f t="shared" si="0"/>
        <v>0.10332749562171628</v>
      </c>
    </row>
    <row r="46" spans="1:5" ht="12.75">
      <c r="A46" s="14" t="s">
        <v>133</v>
      </c>
      <c r="B46" s="15" t="s">
        <v>134</v>
      </c>
      <c r="C46" s="16">
        <v>108</v>
      </c>
      <c r="D46" s="16">
        <v>1</v>
      </c>
      <c r="E46" s="12">
        <f t="shared" si="0"/>
        <v>0.009259259259259259</v>
      </c>
    </row>
    <row r="47" spans="1:5" ht="12.75">
      <c r="A47" s="14" t="s">
        <v>131</v>
      </c>
      <c r="B47" s="15" t="s">
        <v>132</v>
      </c>
      <c r="C47" s="16">
        <v>1512</v>
      </c>
      <c r="D47" s="16">
        <v>117</v>
      </c>
      <c r="E47" s="12">
        <f t="shared" si="0"/>
        <v>0.07738095238095238</v>
      </c>
    </row>
    <row r="48" spans="1:5" s="13" customFormat="1" ht="36.75" customHeight="1">
      <c r="A48" s="9" t="s">
        <v>130</v>
      </c>
      <c r="B48" s="10" t="s">
        <v>8</v>
      </c>
      <c r="C48" s="11">
        <f>SUM(C49:C51)</f>
        <v>7917</v>
      </c>
      <c r="D48" s="11">
        <f>SUM(D49:D51)</f>
        <v>980</v>
      </c>
      <c r="E48" s="12">
        <f t="shared" si="0"/>
        <v>0.1237842617152962</v>
      </c>
    </row>
    <row r="49" spans="1:5" ht="12.75">
      <c r="A49" s="14" t="s">
        <v>128</v>
      </c>
      <c r="B49" s="15" t="s">
        <v>129</v>
      </c>
      <c r="C49" s="16">
        <v>893</v>
      </c>
      <c r="D49" s="16">
        <v>36</v>
      </c>
      <c r="E49" s="12">
        <f t="shared" si="0"/>
        <v>0.040313549832026875</v>
      </c>
    </row>
    <row r="50" spans="1:5" ht="12.75">
      <c r="A50" s="14" t="s">
        <v>126</v>
      </c>
      <c r="B50" s="15" t="s">
        <v>127</v>
      </c>
      <c r="C50" s="16">
        <v>2124</v>
      </c>
      <c r="D50" s="16">
        <v>138</v>
      </c>
      <c r="E50" s="12">
        <f t="shared" si="0"/>
        <v>0.06497175141242938</v>
      </c>
    </row>
    <row r="51" spans="1:5" ht="12.75">
      <c r="A51" s="14" t="s">
        <v>124</v>
      </c>
      <c r="B51" s="15" t="s">
        <v>125</v>
      </c>
      <c r="C51" s="16">
        <v>4900</v>
      </c>
      <c r="D51" s="16">
        <v>806</v>
      </c>
      <c r="E51" s="12">
        <f t="shared" si="0"/>
        <v>0.16448979591836735</v>
      </c>
    </row>
    <row r="52" spans="1:5" s="13" customFormat="1" ht="24" customHeight="1">
      <c r="A52" s="9" t="s">
        <v>123</v>
      </c>
      <c r="B52" s="10" t="s">
        <v>9</v>
      </c>
      <c r="C52" s="11">
        <f>SUM(C53:C57)</f>
        <v>1357</v>
      </c>
      <c r="D52" s="11">
        <f>SUM(D53:D57)</f>
        <v>97</v>
      </c>
      <c r="E52" s="12">
        <f t="shared" si="0"/>
        <v>0.07148120854826824</v>
      </c>
    </row>
    <row r="53" spans="1:5" ht="12.75">
      <c r="A53" s="14" t="s">
        <v>121</v>
      </c>
      <c r="B53" s="15" t="s">
        <v>122</v>
      </c>
      <c r="C53" s="16">
        <v>1205</v>
      </c>
      <c r="D53" s="16">
        <v>90</v>
      </c>
      <c r="E53" s="12">
        <f t="shared" si="0"/>
        <v>0.07468879668049792</v>
      </c>
    </row>
    <row r="54" spans="1:5" ht="12.75">
      <c r="A54" s="14" t="s">
        <v>119</v>
      </c>
      <c r="B54" s="15" t="s">
        <v>120</v>
      </c>
      <c r="C54" s="16">
        <v>5</v>
      </c>
      <c r="D54" s="16">
        <v>2</v>
      </c>
      <c r="E54" s="12">
        <f t="shared" si="0"/>
        <v>0.4</v>
      </c>
    </row>
    <row r="55" spans="1:5" ht="12.75">
      <c r="A55" s="14" t="s">
        <v>117</v>
      </c>
      <c r="B55" s="15" t="s">
        <v>118</v>
      </c>
      <c r="C55" s="16">
        <v>3</v>
      </c>
      <c r="D55" s="47"/>
      <c r="E55" s="17" t="s">
        <v>219</v>
      </c>
    </row>
    <row r="56" spans="1:5" ht="12.75">
      <c r="A56" s="14" t="s">
        <v>115</v>
      </c>
      <c r="B56" s="15" t="s">
        <v>116</v>
      </c>
      <c r="C56" s="16">
        <v>90</v>
      </c>
      <c r="D56" s="16">
        <v>1</v>
      </c>
      <c r="E56" s="12">
        <f t="shared" si="0"/>
        <v>0.011111111111111112</v>
      </c>
    </row>
    <row r="57" spans="1:5" ht="12.75">
      <c r="A57" s="14" t="s">
        <v>113</v>
      </c>
      <c r="B57" s="15" t="s">
        <v>114</v>
      </c>
      <c r="C57" s="16">
        <v>54</v>
      </c>
      <c r="D57" s="16">
        <v>4</v>
      </c>
      <c r="E57" s="12">
        <f t="shared" si="0"/>
        <v>0.07407407407407407</v>
      </c>
    </row>
    <row r="58" spans="1:5" s="13" customFormat="1" ht="24" customHeight="1">
      <c r="A58" s="9" t="s">
        <v>112</v>
      </c>
      <c r="B58" s="10" t="s">
        <v>10</v>
      </c>
      <c r="C58" s="11">
        <f>SUM(C59:C60)</f>
        <v>3719</v>
      </c>
      <c r="D58" s="11">
        <f>SUM(D59:D60)</f>
        <v>1327</v>
      </c>
      <c r="E58" s="12">
        <f t="shared" si="0"/>
        <v>0.3568163484807744</v>
      </c>
    </row>
    <row r="59" spans="1:5" ht="12.75">
      <c r="A59" s="14" t="s">
        <v>110</v>
      </c>
      <c r="B59" s="15" t="s">
        <v>111</v>
      </c>
      <c r="C59" s="16">
        <v>877</v>
      </c>
      <c r="D59" s="16">
        <v>587</v>
      </c>
      <c r="E59" s="12">
        <f t="shared" si="0"/>
        <v>0.669327251995439</v>
      </c>
    </row>
    <row r="60" spans="1:5" ht="12.75">
      <c r="A60" s="14" t="s">
        <v>108</v>
      </c>
      <c r="B60" s="15" t="s">
        <v>109</v>
      </c>
      <c r="C60" s="16">
        <v>2842</v>
      </c>
      <c r="D60" s="16">
        <v>740</v>
      </c>
      <c r="E60" s="12">
        <f t="shared" si="0"/>
        <v>0.2603800140745954</v>
      </c>
    </row>
    <row r="61" spans="1:5" s="13" customFormat="1" ht="24" customHeight="1">
      <c r="A61" s="9" t="s">
        <v>107</v>
      </c>
      <c r="B61" s="10" t="s">
        <v>11</v>
      </c>
      <c r="C61" s="11">
        <f>SUM(C62:C67)</f>
        <v>363</v>
      </c>
      <c r="D61" s="11">
        <f>SUM(D62:D67)</f>
        <v>19</v>
      </c>
      <c r="E61" s="12">
        <f t="shared" si="0"/>
        <v>0.05234159779614325</v>
      </c>
    </row>
    <row r="62" spans="1:5" ht="12.75">
      <c r="A62" s="14" t="s">
        <v>105</v>
      </c>
      <c r="B62" s="15" t="s">
        <v>106</v>
      </c>
      <c r="C62" s="16">
        <v>42</v>
      </c>
      <c r="D62" s="16">
        <v>1</v>
      </c>
      <c r="E62" s="12">
        <f t="shared" si="0"/>
        <v>0.023809523809523808</v>
      </c>
    </row>
    <row r="63" spans="1:5" ht="26.25">
      <c r="A63" s="14" t="s">
        <v>103</v>
      </c>
      <c r="B63" s="15" t="s">
        <v>104</v>
      </c>
      <c r="C63" s="16">
        <v>29</v>
      </c>
      <c r="D63" s="16">
        <v>1</v>
      </c>
      <c r="E63" s="12">
        <f t="shared" si="0"/>
        <v>0.034482758620689655</v>
      </c>
    </row>
    <row r="64" spans="1:5" ht="12.75">
      <c r="A64" s="14" t="s">
        <v>101</v>
      </c>
      <c r="B64" s="15" t="s">
        <v>102</v>
      </c>
      <c r="C64" s="16">
        <v>43</v>
      </c>
      <c r="D64" s="16">
        <v>2</v>
      </c>
      <c r="E64" s="12">
        <f t="shared" si="0"/>
        <v>0.046511627906976744</v>
      </c>
    </row>
    <row r="65" spans="1:5" ht="12.75">
      <c r="A65" s="14" t="s">
        <v>99</v>
      </c>
      <c r="B65" s="15" t="s">
        <v>100</v>
      </c>
      <c r="C65" s="16">
        <v>54</v>
      </c>
      <c r="D65" s="16">
        <v>6</v>
      </c>
      <c r="E65" s="12">
        <f t="shared" si="0"/>
        <v>0.1111111111111111</v>
      </c>
    </row>
    <row r="66" spans="1:5" ht="26.25">
      <c r="A66" s="14" t="s">
        <v>97</v>
      </c>
      <c r="B66" s="15" t="s">
        <v>98</v>
      </c>
      <c r="C66" s="16">
        <v>147</v>
      </c>
      <c r="D66" s="16">
        <v>7</v>
      </c>
      <c r="E66" s="12">
        <f t="shared" si="0"/>
        <v>0.047619047619047616</v>
      </c>
    </row>
    <row r="67" spans="1:5" ht="12.75">
      <c r="A67" s="14" t="s">
        <v>95</v>
      </c>
      <c r="B67" s="15" t="s">
        <v>96</v>
      </c>
      <c r="C67" s="16">
        <v>48</v>
      </c>
      <c r="D67" s="16">
        <v>2</v>
      </c>
      <c r="E67" s="12">
        <f t="shared" si="0"/>
        <v>0.041666666666666664</v>
      </c>
    </row>
    <row r="68" spans="1:5" s="13" customFormat="1" ht="24" customHeight="1">
      <c r="A68" s="9" t="s">
        <v>94</v>
      </c>
      <c r="B68" s="10" t="s">
        <v>12</v>
      </c>
      <c r="C68" s="11">
        <f>SUM(C69:C71)</f>
        <v>433</v>
      </c>
      <c r="D68" s="11">
        <f>SUM(D69:D71)</f>
        <v>19</v>
      </c>
      <c r="E68" s="12">
        <f aca="true" t="shared" si="1" ref="E68:E105">D68/C68</f>
        <v>0.04387990762124711</v>
      </c>
    </row>
    <row r="69" spans="1:5" ht="26.25">
      <c r="A69" s="14" t="s">
        <v>92</v>
      </c>
      <c r="B69" s="15" t="s">
        <v>93</v>
      </c>
      <c r="C69" s="16">
        <v>24</v>
      </c>
      <c r="D69" s="16">
        <v>1</v>
      </c>
      <c r="E69" s="12">
        <f t="shared" si="0"/>
        <v>0.041666666666666664</v>
      </c>
    </row>
    <row r="70" spans="1:5" ht="26.25">
      <c r="A70" s="14" t="s">
        <v>90</v>
      </c>
      <c r="B70" s="15" t="s">
        <v>91</v>
      </c>
      <c r="C70" s="16">
        <v>26</v>
      </c>
      <c r="D70" s="16">
        <v>1</v>
      </c>
      <c r="E70" s="12">
        <f t="shared" si="1"/>
        <v>0.038461538461538464</v>
      </c>
    </row>
    <row r="71" spans="1:5" ht="12.75" customHeight="1">
      <c r="A71" s="14" t="s">
        <v>88</v>
      </c>
      <c r="B71" s="15" t="s">
        <v>89</v>
      </c>
      <c r="C71" s="16">
        <v>383</v>
      </c>
      <c r="D71" s="16">
        <v>17</v>
      </c>
      <c r="E71" s="12">
        <f t="shared" si="1"/>
        <v>0.044386422976501305</v>
      </c>
    </row>
    <row r="72" spans="1:5" s="13" customFormat="1" ht="24" customHeight="1">
      <c r="A72" s="9" t="s">
        <v>87</v>
      </c>
      <c r="B72" s="10" t="s">
        <v>13</v>
      </c>
      <c r="C72" s="11">
        <f>SUM(C73)</f>
        <v>260</v>
      </c>
      <c r="D72" s="11">
        <f>SUM(D73)</f>
        <v>26</v>
      </c>
      <c r="E72" s="12">
        <f t="shared" si="1"/>
        <v>0.1</v>
      </c>
    </row>
    <row r="73" spans="1:5" ht="12.75">
      <c r="A73" s="14" t="s">
        <v>85</v>
      </c>
      <c r="B73" s="15" t="s">
        <v>86</v>
      </c>
      <c r="C73" s="16">
        <v>260</v>
      </c>
      <c r="D73" s="16">
        <v>26</v>
      </c>
      <c r="E73" s="12">
        <f t="shared" si="1"/>
        <v>0.1</v>
      </c>
    </row>
    <row r="74" spans="1:5" s="13" customFormat="1" ht="24" customHeight="1">
      <c r="A74" s="9" t="s">
        <v>84</v>
      </c>
      <c r="B74" s="10" t="s">
        <v>14</v>
      </c>
      <c r="C74" s="11">
        <f>SUM(C75:C81)</f>
        <v>877</v>
      </c>
      <c r="D74" s="11">
        <f>SUM(D75:D81)</f>
        <v>53</v>
      </c>
      <c r="E74" s="12">
        <f t="shared" si="1"/>
        <v>0.06043329532497149</v>
      </c>
    </row>
    <row r="75" spans="1:5" ht="12.75">
      <c r="A75" s="14" t="s">
        <v>82</v>
      </c>
      <c r="B75" s="15" t="s">
        <v>83</v>
      </c>
      <c r="C75" s="16">
        <v>293</v>
      </c>
      <c r="D75" s="16">
        <v>15</v>
      </c>
      <c r="E75" s="12">
        <f t="shared" si="1"/>
        <v>0.051194539249146756</v>
      </c>
    </row>
    <row r="76" spans="1:5" ht="12.75">
      <c r="A76" s="14" t="s">
        <v>80</v>
      </c>
      <c r="B76" s="15" t="s">
        <v>81</v>
      </c>
      <c r="C76" s="16">
        <v>172</v>
      </c>
      <c r="D76" s="16">
        <v>7</v>
      </c>
      <c r="E76" s="12">
        <f t="shared" si="1"/>
        <v>0.040697674418604654</v>
      </c>
    </row>
    <row r="77" spans="1:5" ht="12.75">
      <c r="A77" s="14" t="s">
        <v>78</v>
      </c>
      <c r="B77" s="15" t="s">
        <v>79</v>
      </c>
      <c r="C77" s="16">
        <v>118</v>
      </c>
      <c r="D77" s="16">
        <v>4</v>
      </c>
      <c r="E77" s="12">
        <f t="shared" si="1"/>
        <v>0.03389830508474576</v>
      </c>
    </row>
    <row r="78" spans="1:5" ht="12.75">
      <c r="A78" s="14" t="s">
        <v>76</v>
      </c>
      <c r="B78" s="15" t="s">
        <v>77</v>
      </c>
      <c r="C78" s="16">
        <v>21</v>
      </c>
      <c r="D78" s="16">
        <v>1</v>
      </c>
      <c r="E78" s="12">
        <f t="shared" si="1"/>
        <v>0.047619047619047616</v>
      </c>
    </row>
    <row r="79" spans="1:5" ht="12.75">
      <c r="A79" s="14" t="s">
        <v>74</v>
      </c>
      <c r="B79" s="15" t="s">
        <v>75</v>
      </c>
      <c r="C79" s="16">
        <v>151</v>
      </c>
      <c r="D79" s="16">
        <v>5</v>
      </c>
      <c r="E79" s="12">
        <f t="shared" si="1"/>
        <v>0.033112582781456956</v>
      </c>
    </row>
    <row r="80" spans="1:5" ht="12.75">
      <c r="A80" s="14" t="s">
        <v>72</v>
      </c>
      <c r="B80" s="15" t="s">
        <v>73</v>
      </c>
      <c r="C80" s="16">
        <v>119</v>
      </c>
      <c r="D80" s="16">
        <v>21</v>
      </c>
      <c r="E80" s="12">
        <f t="shared" si="1"/>
        <v>0.17647058823529413</v>
      </c>
    </row>
    <row r="81" spans="1:5" ht="12.75">
      <c r="A81" s="14" t="s">
        <v>70</v>
      </c>
      <c r="B81" s="15" t="s">
        <v>71</v>
      </c>
      <c r="C81" s="16">
        <v>3</v>
      </c>
      <c r="D81" s="47"/>
      <c r="E81" s="17" t="s">
        <v>219</v>
      </c>
    </row>
    <row r="82" spans="1:5" s="13" customFormat="1" ht="24" customHeight="1">
      <c r="A82" s="9" t="s">
        <v>69</v>
      </c>
      <c r="B82" s="10" t="s">
        <v>15</v>
      </c>
      <c r="C82" s="11">
        <f>SUM(C83:C88)</f>
        <v>714</v>
      </c>
      <c r="D82" s="11">
        <f>SUM(D83:D88)</f>
        <v>180</v>
      </c>
      <c r="E82" s="12">
        <f t="shared" si="1"/>
        <v>0.25210084033613445</v>
      </c>
    </row>
    <row r="83" spans="1:5" ht="12.75">
      <c r="A83" s="14" t="s">
        <v>67</v>
      </c>
      <c r="B83" s="15" t="s">
        <v>68</v>
      </c>
      <c r="C83" s="16">
        <v>257</v>
      </c>
      <c r="D83" s="16">
        <v>121</v>
      </c>
      <c r="E83" s="12">
        <f t="shared" si="1"/>
        <v>0.4708171206225681</v>
      </c>
    </row>
    <row r="84" spans="1:5" ht="12.75">
      <c r="A84" s="14" t="s">
        <v>65</v>
      </c>
      <c r="B84" s="15" t="s">
        <v>66</v>
      </c>
      <c r="C84" s="16">
        <v>3</v>
      </c>
      <c r="D84" s="47"/>
      <c r="E84" s="17" t="s">
        <v>219</v>
      </c>
    </row>
    <row r="85" spans="1:5" ht="26.25">
      <c r="A85" s="14" t="s">
        <v>63</v>
      </c>
      <c r="B85" s="15" t="s">
        <v>64</v>
      </c>
      <c r="C85" s="16">
        <v>213</v>
      </c>
      <c r="D85" s="16">
        <v>39</v>
      </c>
      <c r="E85" s="12">
        <f t="shared" si="1"/>
        <v>0.18309859154929578</v>
      </c>
    </row>
    <row r="86" spans="1:5" ht="12.75">
      <c r="A86" s="14" t="s">
        <v>61</v>
      </c>
      <c r="B86" s="15" t="s">
        <v>62</v>
      </c>
      <c r="C86" s="16">
        <v>41</v>
      </c>
      <c r="D86" s="16">
        <v>6</v>
      </c>
      <c r="E86" s="12">
        <f t="shared" si="1"/>
        <v>0.14634146341463414</v>
      </c>
    </row>
    <row r="87" spans="1:5" ht="12.75">
      <c r="A87" s="14" t="s">
        <v>59</v>
      </c>
      <c r="B87" s="15" t="s">
        <v>60</v>
      </c>
      <c r="C87" s="16">
        <v>138</v>
      </c>
      <c r="D87" s="16">
        <v>10</v>
      </c>
      <c r="E87" s="12">
        <f t="shared" si="1"/>
        <v>0.07246376811594203</v>
      </c>
    </row>
    <row r="88" spans="1:5" ht="26.25">
      <c r="A88" s="14" t="s">
        <v>57</v>
      </c>
      <c r="B88" s="15" t="s">
        <v>58</v>
      </c>
      <c r="C88" s="16">
        <v>62</v>
      </c>
      <c r="D88" s="16">
        <v>4</v>
      </c>
      <c r="E88" s="12">
        <f t="shared" si="1"/>
        <v>0.06451612903225806</v>
      </c>
    </row>
    <row r="89" spans="1:5" s="13" customFormat="1" ht="24" customHeight="1">
      <c r="A89" s="9" t="s">
        <v>56</v>
      </c>
      <c r="B89" s="10" t="s">
        <v>16</v>
      </c>
      <c r="C89" s="11">
        <f>SUM(C90)</f>
        <v>15</v>
      </c>
      <c r="D89" s="11">
        <f>SUM(D90)</f>
        <v>4</v>
      </c>
      <c r="E89" s="12">
        <f t="shared" si="1"/>
        <v>0.26666666666666666</v>
      </c>
    </row>
    <row r="90" spans="1:5" ht="12.75">
      <c r="A90" s="14" t="s">
        <v>54</v>
      </c>
      <c r="B90" s="15" t="s">
        <v>55</v>
      </c>
      <c r="C90" s="16">
        <v>15</v>
      </c>
      <c r="D90" s="16">
        <v>4</v>
      </c>
      <c r="E90" s="12">
        <f t="shared" si="1"/>
        <v>0.26666666666666666</v>
      </c>
    </row>
    <row r="91" spans="1:5" s="13" customFormat="1" ht="24" customHeight="1">
      <c r="A91" s="9" t="s">
        <v>53</v>
      </c>
      <c r="B91" s="10" t="s">
        <v>17</v>
      </c>
      <c r="C91" s="11">
        <f>C92</f>
        <v>467</v>
      </c>
      <c r="D91" s="11">
        <f>D92</f>
        <v>36</v>
      </c>
      <c r="E91" s="12">
        <f t="shared" si="1"/>
        <v>0.07708779443254818</v>
      </c>
    </row>
    <row r="92" spans="1:5" ht="12.75">
      <c r="A92" s="14" t="s">
        <v>51</v>
      </c>
      <c r="B92" s="15" t="s">
        <v>52</v>
      </c>
      <c r="C92" s="16">
        <v>467</v>
      </c>
      <c r="D92" s="16">
        <v>36</v>
      </c>
      <c r="E92" s="12">
        <f t="shared" si="1"/>
        <v>0.07708779443254818</v>
      </c>
    </row>
    <row r="93" spans="1:5" s="13" customFormat="1" ht="24" customHeight="1">
      <c r="A93" s="9" t="s">
        <v>50</v>
      </c>
      <c r="B93" s="10" t="s">
        <v>18</v>
      </c>
      <c r="C93" s="11">
        <f>SUM(C94:C96)</f>
        <v>150</v>
      </c>
      <c r="D93" s="11">
        <f>SUM(D94:D96)</f>
        <v>18</v>
      </c>
      <c r="E93" s="12">
        <f t="shared" si="1"/>
        <v>0.12</v>
      </c>
    </row>
    <row r="94" spans="1:5" ht="12.75">
      <c r="A94" s="14" t="s">
        <v>48</v>
      </c>
      <c r="B94" s="15" t="s">
        <v>49</v>
      </c>
      <c r="C94" s="16">
        <v>103</v>
      </c>
      <c r="D94" s="16">
        <v>9</v>
      </c>
      <c r="E94" s="12">
        <f t="shared" si="1"/>
        <v>0.08737864077669903</v>
      </c>
    </row>
    <row r="95" spans="1:5" ht="12.75">
      <c r="A95" s="14" t="s">
        <v>227</v>
      </c>
      <c r="B95" s="15" t="s">
        <v>47</v>
      </c>
      <c r="C95" s="16">
        <v>7</v>
      </c>
      <c r="D95" s="16">
        <v>4</v>
      </c>
      <c r="E95" s="12">
        <f t="shared" si="1"/>
        <v>0.5714285714285714</v>
      </c>
    </row>
    <row r="96" spans="1:5" ht="12.75">
      <c r="A96" s="14" t="s">
        <v>45</v>
      </c>
      <c r="B96" s="15" t="s">
        <v>46</v>
      </c>
      <c r="C96" s="16">
        <v>40</v>
      </c>
      <c r="D96" s="16">
        <v>5</v>
      </c>
      <c r="E96" s="12">
        <f t="shared" si="1"/>
        <v>0.125</v>
      </c>
    </row>
    <row r="97" spans="1:5" s="13" customFormat="1" ht="24" customHeight="1">
      <c r="A97" s="9" t="s">
        <v>44</v>
      </c>
      <c r="B97" s="10" t="s">
        <v>19</v>
      </c>
      <c r="C97" s="11">
        <f>SUM(C98:C101)</f>
        <v>263</v>
      </c>
      <c r="D97" s="11">
        <f>SUM(D98:D101)</f>
        <v>66</v>
      </c>
      <c r="E97" s="12">
        <f t="shared" si="1"/>
        <v>0.2509505703422053</v>
      </c>
    </row>
    <row r="98" spans="1:5" ht="12.75">
      <c r="A98" s="14" t="s">
        <v>42</v>
      </c>
      <c r="B98" s="15" t="s">
        <v>43</v>
      </c>
      <c r="C98" s="16">
        <v>53</v>
      </c>
      <c r="D98" s="16">
        <v>8</v>
      </c>
      <c r="E98" s="12">
        <f t="shared" si="1"/>
        <v>0.1509433962264151</v>
      </c>
    </row>
    <row r="99" spans="1:5" ht="12.75">
      <c r="A99" s="14" t="s">
        <v>40</v>
      </c>
      <c r="B99" s="15" t="s">
        <v>41</v>
      </c>
      <c r="C99" s="16">
        <v>1</v>
      </c>
      <c r="D99" s="47"/>
      <c r="E99" s="17" t="s">
        <v>219</v>
      </c>
    </row>
    <row r="100" spans="1:5" ht="12.75">
      <c r="A100" s="14" t="s">
        <v>38</v>
      </c>
      <c r="B100" s="15" t="s">
        <v>39</v>
      </c>
      <c r="C100" s="16">
        <v>63</v>
      </c>
      <c r="D100" s="16">
        <v>8</v>
      </c>
      <c r="E100" s="12">
        <f t="shared" si="1"/>
        <v>0.12698412698412698</v>
      </c>
    </row>
    <row r="101" spans="1:5" ht="12.75">
      <c r="A101" s="14" t="s">
        <v>36</v>
      </c>
      <c r="B101" s="15" t="s">
        <v>37</v>
      </c>
      <c r="C101" s="16">
        <v>146</v>
      </c>
      <c r="D101" s="16">
        <v>50</v>
      </c>
      <c r="E101" s="12">
        <f t="shared" si="1"/>
        <v>0.3424657534246575</v>
      </c>
    </row>
    <row r="102" spans="1:5" s="13" customFormat="1" ht="24" customHeight="1">
      <c r="A102" s="9" t="s">
        <v>35</v>
      </c>
      <c r="B102" s="10" t="s">
        <v>20</v>
      </c>
      <c r="C102" s="11">
        <f>SUM(C103:C105)</f>
        <v>799</v>
      </c>
      <c r="D102" s="11">
        <f>SUM(D103:D105)</f>
        <v>66</v>
      </c>
      <c r="E102" s="12">
        <f t="shared" si="1"/>
        <v>0.08260325406758448</v>
      </c>
    </row>
    <row r="103" spans="1:5" ht="12.75">
      <c r="A103" s="14" t="s">
        <v>33</v>
      </c>
      <c r="B103" s="15" t="s">
        <v>34</v>
      </c>
      <c r="C103" s="16">
        <v>15</v>
      </c>
      <c r="D103" s="16">
        <v>1</v>
      </c>
      <c r="E103" s="12">
        <f t="shared" si="1"/>
        <v>0.06666666666666667</v>
      </c>
    </row>
    <row r="104" spans="1:5" ht="12.75">
      <c r="A104" s="14" t="s">
        <v>31</v>
      </c>
      <c r="B104" s="15" t="s">
        <v>32</v>
      </c>
      <c r="C104" s="16">
        <v>194</v>
      </c>
      <c r="D104" s="16">
        <v>9</v>
      </c>
      <c r="E104" s="12">
        <f t="shared" si="1"/>
        <v>0.04639175257731959</v>
      </c>
    </row>
    <row r="105" spans="1:5" ht="12.75">
      <c r="A105" s="14" t="s">
        <v>29</v>
      </c>
      <c r="B105" s="15" t="s">
        <v>30</v>
      </c>
      <c r="C105" s="16">
        <v>590</v>
      </c>
      <c r="D105" s="16">
        <v>56</v>
      </c>
      <c r="E105" s="12">
        <f t="shared" si="1"/>
        <v>0.09491525423728814</v>
      </c>
    </row>
    <row r="106" spans="1:5" s="13" customFormat="1" ht="54" customHeight="1">
      <c r="A106" s="9" t="s">
        <v>218</v>
      </c>
      <c r="B106" s="18" t="s">
        <v>217</v>
      </c>
      <c r="C106" s="48">
        <f>SUM(C107:C108)</f>
        <v>0</v>
      </c>
      <c r="D106" s="48">
        <f>SUM(D107:D108)</f>
        <v>0</v>
      </c>
      <c r="E106" s="17" t="s">
        <v>219</v>
      </c>
    </row>
    <row r="107" spans="1:5" ht="12.75">
      <c r="A107" s="14" t="s">
        <v>27</v>
      </c>
      <c r="B107" s="15" t="s">
        <v>28</v>
      </c>
      <c r="C107" s="47"/>
      <c r="D107" s="47"/>
      <c r="E107" s="17" t="s">
        <v>219</v>
      </c>
    </row>
    <row r="108" spans="1:5" ht="26.25">
      <c r="A108" s="14" t="s">
        <v>25</v>
      </c>
      <c r="B108" s="15" t="s">
        <v>26</v>
      </c>
      <c r="C108" s="47"/>
      <c r="D108" s="47"/>
      <c r="E108" s="17" t="s">
        <v>219</v>
      </c>
    </row>
    <row r="109" spans="1:6" s="13" customFormat="1" ht="24" customHeight="1">
      <c r="A109" s="9" t="s">
        <v>24</v>
      </c>
      <c r="B109" s="10" t="s">
        <v>21</v>
      </c>
      <c r="C109" s="48">
        <f>SUM(C110)</f>
        <v>0</v>
      </c>
      <c r="D109" s="48">
        <f>SUM(D110)</f>
        <v>0</v>
      </c>
      <c r="E109" s="17" t="s">
        <v>219</v>
      </c>
      <c r="F109" s="13" t="s">
        <v>226</v>
      </c>
    </row>
    <row r="110" spans="1:5" ht="12.75">
      <c r="A110" s="14" t="s">
        <v>22</v>
      </c>
      <c r="B110" s="15" t="s">
        <v>23</v>
      </c>
      <c r="C110" s="47"/>
      <c r="D110" s="47"/>
      <c r="E110" s="17" t="s">
        <v>219</v>
      </c>
    </row>
    <row r="111" spans="1:5" s="19" customFormat="1" ht="12.75">
      <c r="A111" s="1" t="s">
        <v>0</v>
      </c>
      <c r="B111" s="3" t="s">
        <v>1</v>
      </c>
      <c r="C111" s="4">
        <v>2345</v>
      </c>
      <c r="D111" s="4">
        <v>327</v>
      </c>
      <c r="E111" s="12">
        <f>D111/C111</f>
        <v>0.1394456289978678</v>
      </c>
    </row>
    <row r="112" spans="1:4" ht="12.75">
      <c r="A112" s="8"/>
      <c r="B112" s="8"/>
      <c r="C112" s="20"/>
      <c r="D112" s="20"/>
    </row>
    <row r="114" spans="1:4" ht="13.5" thickBot="1">
      <c r="A114" s="21" t="s">
        <v>231</v>
      </c>
      <c r="B114" s="8"/>
      <c r="C114" s="20"/>
      <c r="D114" s="20"/>
    </row>
    <row r="115" spans="1:5" ht="13.5" thickTop="1">
      <c r="A115" s="22" t="s">
        <v>222</v>
      </c>
      <c r="B115" s="23"/>
      <c r="C115" s="24">
        <f>C2</f>
        <v>260</v>
      </c>
      <c r="D115" s="24">
        <f>D2</f>
        <v>20</v>
      </c>
      <c r="E115" s="25">
        <f>D115/C115</f>
        <v>0.07692307692307693</v>
      </c>
    </row>
    <row r="116" spans="1:5" ht="12.75">
      <c r="A116" s="26" t="s">
        <v>223</v>
      </c>
      <c r="B116" s="27"/>
      <c r="C116" s="28">
        <f>C6+C12+C37+C39+C44</f>
        <v>4752</v>
      </c>
      <c r="D116" s="28">
        <f>D6+D12+D37+D39+D44</f>
        <v>365</v>
      </c>
      <c r="E116" s="29">
        <f>D116/C116</f>
        <v>0.07680976430976431</v>
      </c>
    </row>
    <row r="117" spans="1:5" ht="12.75">
      <c r="A117" s="26" t="s">
        <v>224</v>
      </c>
      <c r="B117" s="27"/>
      <c r="C117" s="28">
        <f>C48+C52+C58+C61+C68+C72+C74+C82+C89+C91+C93+C97+C102+C106+C109</f>
        <v>17334</v>
      </c>
      <c r="D117" s="28">
        <f>D48+D52+D58+D61+D68+D72+D74+D82+D89+D91+D93+D97+D102+D106+D109</f>
        <v>2891</v>
      </c>
      <c r="E117" s="29">
        <f>D117/C117</f>
        <v>0.16678204684435213</v>
      </c>
    </row>
    <row r="118" spans="1:5" s="34" customFormat="1" ht="13.5" thickBot="1">
      <c r="A118" s="30" t="s">
        <v>225</v>
      </c>
      <c r="B118" s="31"/>
      <c r="C118" s="32">
        <f>C111</f>
        <v>2345</v>
      </c>
      <c r="D118" s="32">
        <f>D111</f>
        <v>327</v>
      </c>
      <c r="E118" s="33">
        <f>D118/C118</f>
        <v>0.1394456289978678</v>
      </c>
    </row>
    <row r="119" spans="1:5" ht="14.25" thickBot="1" thickTop="1">
      <c r="A119" s="35" t="s">
        <v>229</v>
      </c>
      <c r="B119" s="36"/>
      <c r="C119" s="37">
        <f>SUM(C115:C118)</f>
        <v>24691</v>
      </c>
      <c r="D119" s="37">
        <f>SUM(D115:D118)</f>
        <v>3603</v>
      </c>
      <c r="E119" s="38">
        <f>D119/C119</f>
        <v>0.14592361589243044</v>
      </c>
    </row>
    <row r="120" ht="13.5" thickTop="1"/>
    <row r="121" ht="12.75">
      <c r="A121" s="43" t="s">
        <v>230</v>
      </c>
    </row>
    <row r="122" spans="1:4" ht="12.75">
      <c r="A122" s="44" t="s">
        <v>220</v>
      </c>
      <c r="B122" s="8"/>
      <c r="C122" s="20"/>
      <c r="D122" s="20"/>
    </row>
    <row r="123" spans="1:4" ht="23.25">
      <c r="A123" s="44" t="s">
        <v>228</v>
      </c>
      <c r="B123" s="8"/>
      <c r="C123" s="20"/>
      <c r="D123" s="20"/>
    </row>
    <row r="124" ht="39">
      <c r="A124" s="45" t="s">
        <v>232</v>
      </c>
    </row>
    <row r="126" ht="26.25">
      <c r="A126" s="46" t="s">
        <v>234</v>
      </c>
    </row>
    <row r="127" ht="12.75">
      <c r="A127" s="46" t="s">
        <v>233</v>
      </c>
    </row>
  </sheetData>
  <sheetProtection/>
  <printOptions/>
  <pageMargins left="0.75" right="0.75" top="1" bottom="1" header="0.5" footer="0.5"/>
  <pageSetup horizontalDpi="300" verticalDpi="300" orientation="portrait" paperSize="9" r:id="rId1"/>
  <ignoredErrors>
    <ignoredError sqref="B3:B111" numberStoredAsText="1"/>
  </ignoredErrors>
</worksheet>
</file>

<file path=xl/worksheets/sheet3.xml><?xml version="1.0" encoding="utf-8"?>
<worksheet xmlns="http://schemas.openxmlformats.org/spreadsheetml/2006/main" xmlns:r="http://schemas.openxmlformats.org/officeDocument/2006/relationships">
  <dimension ref="B3:G20"/>
  <sheetViews>
    <sheetView zoomScale="85" zoomScaleNormal="85" zoomScalePageLayoutView="0" workbookViewId="0" topLeftCell="A1">
      <selection activeCell="C3" sqref="C3:G3"/>
    </sheetView>
  </sheetViews>
  <sheetFormatPr defaultColWidth="9.140625" defaultRowHeight="12.75"/>
  <cols>
    <col min="1" max="1" width="2.8515625" style="8" customWidth="1"/>
    <col min="2" max="2" width="23.28125" style="8" customWidth="1"/>
    <col min="3" max="3" width="25.28125" style="8" customWidth="1"/>
    <col min="4" max="7" width="21.8515625" style="8" customWidth="1"/>
    <col min="8" max="16384" width="8.8515625" style="8" customWidth="1"/>
  </cols>
  <sheetData>
    <row r="2" ht="13.5" thickBot="1"/>
    <row r="3" spans="3:7" ht="15.75" thickBot="1">
      <c r="C3" s="65" t="s">
        <v>245</v>
      </c>
      <c r="D3" s="66"/>
      <c r="E3" s="66"/>
      <c r="F3" s="66"/>
      <c r="G3" s="67"/>
    </row>
    <row r="4" ht="13.5" thickBot="1"/>
    <row r="5" spans="3:7" ht="15.75" thickBot="1">
      <c r="C5" s="51"/>
      <c r="D5" s="56" t="s">
        <v>240</v>
      </c>
      <c r="E5" s="56" t="s">
        <v>241</v>
      </c>
      <c r="F5" s="56" t="s">
        <v>242</v>
      </c>
      <c r="G5" s="56" t="s">
        <v>243</v>
      </c>
    </row>
    <row r="6" spans="3:7" ht="48" customHeight="1" thickBot="1">
      <c r="C6" s="52" t="s">
        <v>248</v>
      </c>
      <c r="D6" s="53">
        <v>1738</v>
      </c>
      <c r="E6" s="54">
        <v>993</v>
      </c>
      <c r="F6" s="54">
        <v>722</v>
      </c>
      <c r="G6" s="53">
        <v>3603</v>
      </c>
    </row>
    <row r="7" spans="3:7" ht="48" customHeight="1" thickBot="1">
      <c r="C7" s="52" t="s">
        <v>251</v>
      </c>
      <c r="D7" s="53">
        <v>976</v>
      </c>
      <c r="E7" s="54">
        <v>682</v>
      </c>
      <c r="F7" s="54">
        <v>348</v>
      </c>
      <c r="G7" s="53">
        <v>2037</v>
      </c>
    </row>
    <row r="8" spans="3:7" ht="15.75" thickBot="1">
      <c r="C8" s="55" t="s">
        <v>244</v>
      </c>
      <c r="D8" s="68">
        <v>56.15650172612198</v>
      </c>
      <c r="E8" s="68">
        <v>68.68076535750252</v>
      </c>
      <c r="F8" s="68">
        <v>48.199445983379505</v>
      </c>
      <c r="G8" s="68">
        <v>56.53621981681932</v>
      </c>
    </row>
    <row r="11" s="57" customFormat="1" ht="9.75">
      <c r="B11" s="58" t="s">
        <v>230</v>
      </c>
    </row>
    <row r="12" s="57" customFormat="1" ht="9.75">
      <c r="B12" s="59"/>
    </row>
    <row r="13" s="57" customFormat="1" ht="9.75">
      <c r="B13" s="62" t="s">
        <v>253</v>
      </c>
    </row>
    <row r="14" s="57" customFormat="1" ht="9.75">
      <c r="B14" s="62" t="s">
        <v>252</v>
      </c>
    </row>
    <row r="15" s="57" customFormat="1" ht="9.75">
      <c r="B15" s="57" t="s">
        <v>254</v>
      </c>
    </row>
    <row r="16" s="57" customFormat="1" ht="9.75">
      <c r="B16" s="62" t="s">
        <v>256</v>
      </c>
    </row>
    <row r="17" s="57" customFormat="1" ht="9.75">
      <c r="B17" s="62" t="s">
        <v>255</v>
      </c>
    </row>
    <row r="18" s="57" customFormat="1" ht="9.75">
      <c r="B18" s="60"/>
    </row>
    <row r="19" s="57" customFormat="1" ht="9.75">
      <c r="B19" s="61" t="s">
        <v>246</v>
      </c>
    </row>
    <row r="20" s="57" customFormat="1" ht="9.75">
      <c r="B20" s="61" t="s">
        <v>247</v>
      </c>
    </row>
  </sheetData>
  <sheetProtection/>
  <mergeCells count="1">
    <mergeCell ref="C3:G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Χατζημαρινάκης Σταύρος</cp:lastModifiedBy>
  <dcterms:created xsi:type="dcterms:W3CDTF">2012-06-28T08:39:45Z</dcterms:created>
  <dcterms:modified xsi:type="dcterms:W3CDTF">2014-05-28T21:38:03Z</dcterms:modified>
  <cp:category/>
  <cp:version/>
  <cp:contentType/>
  <cp:contentStatus/>
</cp:coreProperties>
</file>